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SEPTIEMBRE\P - PRESUPUESTO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J83" i="2"/>
  <c r="K83" i="2"/>
  <c r="L83" i="2"/>
  <c r="M83" i="2"/>
  <c r="B80" i="2"/>
  <c r="C80" i="2"/>
  <c r="D80" i="2"/>
  <c r="E80" i="2"/>
  <c r="F80" i="2"/>
  <c r="G80" i="2"/>
  <c r="H80" i="2"/>
  <c r="J80" i="2"/>
  <c r="K80" i="2"/>
  <c r="L80" i="2"/>
  <c r="M80" i="2"/>
  <c r="B77" i="2"/>
  <c r="C77" i="2"/>
  <c r="D77" i="2"/>
  <c r="E77" i="2"/>
  <c r="F77" i="2"/>
  <c r="G77" i="2"/>
  <c r="H77" i="2"/>
  <c r="J77" i="2"/>
  <c r="K77" i="2"/>
  <c r="L77" i="2"/>
  <c r="M77" i="2"/>
  <c r="B72" i="2"/>
  <c r="C72" i="2"/>
  <c r="D72" i="2"/>
  <c r="E72" i="2"/>
  <c r="F72" i="2"/>
  <c r="G72" i="2"/>
  <c r="H72" i="2"/>
  <c r="J72" i="2"/>
  <c r="K72" i="2"/>
  <c r="L72" i="2"/>
  <c r="M72" i="2"/>
  <c r="B69" i="2"/>
  <c r="C69" i="2"/>
  <c r="D69" i="2"/>
  <c r="E69" i="2"/>
  <c r="F69" i="2"/>
  <c r="G69" i="2"/>
  <c r="H69" i="2"/>
  <c r="J69" i="2"/>
  <c r="K69" i="2"/>
  <c r="L69" i="2"/>
  <c r="M69" i="2"/>
  <c r="B64" i="2"/>
  <c r="C64" i="2"/>
  <c r="D64" i="2"/>
  <c r="E64" i="2"/>
  <c r="F64" i="2"/>
  <c r="G64" i="2"/>
  <c r="H64" i="2"/>
  <c r="J64" i="2"/>
  <c r="K64" i="2"/>
  <c r="L64" i="2"/>
  <c r="M64" i="2"/>
  <c r="J54" i="2"/>
  <c r="K54" i="2"/>
  <c r="L54" i="2"/>
  <c r="M54" i="2"/>
  <c r="B47" i="2"/>
  <c r="C47" i="2"/>
  <c r="D47" i="2"/>
  <c r="E47" i="2"/>
  <c r="F47" i="2"/>
  <c r="G47" i="2"/>
  <c r="H47" i="2"/>
  <c r="J47" i="2"/>
  <c r="K47" i="2"/>
  <c r="L47" i="2"/>
  <c r="M47" i="2"/>
  <c r="B38" i="2"/>
  <c r="C38" i="2"/>
  <c r="D38" i="2"/>
  <c r="E38" i="2"/>
  <c r="F38" i="2"/>
  <c r="G38" i="2"/>
  <c r="H38" i="2"/>
  <c r="J38" i="2"/>
  <c r="K38" i="2"/>
  <c r="L38" i="2"/>
  <c r="M38" i="2"/>
  <c r="B28" i="2"/>
  <c r="C28" i="2"/>
  <c r="D28" i="2"/>
  <c r="E28" i="2"/>
  <c r="F28" i="2"/>
  <c r="G28" i="2"/>
  <c r="H28" i="2"/>
  <c r="J28" i="2"/>
  <c r="K28" i="2"/>
  <c r="L28" i="2"/>
  <c r="M28" i="2"/>
  <c r="J18" i="2"/>
  <c r="K18" i="2"/>
  <c r="L18" i="2"/>
  <c r="M18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L85" i="2" l="1"/>
  <c r="M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<sst xmlns="http://schemas.openxmlformats.org/spreadsheetml/2006/main" count="110" uniqueCount="110">
  <si>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</si>
  <si>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</si>
  <si>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</si>
  <si>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</si>
  <si>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</si>
  <si>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</si>
  <si>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</si>
  <si>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</si>
  <si>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</si>
  <si>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</si>
  <si>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</si>
  <si>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</si>
  <si>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</si>
  <si>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</si>
  <si>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</si>
  <si>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</si>
  <si>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</si>
  <si>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</si>
  <si>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</si>
  <si>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</si>
  <si>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</si>
  <si>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</si>
  <si>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</si>
  <si>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</si>
  <si>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</si>
  <si>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</si>
  <si>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</si>
  <si>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</si>
  <si>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</si>
  <si>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</si>
  <si>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</si>
  <si>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</si>
  <si>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</si>
  <si>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</si>
  <si>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</si>
  <si>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</si>
  <si>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</si>
  <si>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</si>
  <si>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</si>
  <si>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</si>
  <si>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</si>
  <si>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</si>
  <si>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</si>
  <si>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</si>
  <si>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</si>
  <si>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</si>
  <si>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</si>
  <si>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</si>
  <si>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</si>
  <si>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</si>
  <si>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</si>
  <si>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</si>
  <si>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</si>
  <si>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</si>
  <si>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</si>
  <si>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</si>
  <si>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</si>
  <si>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</si>
  <si>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</si>
  <si>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</si>
  <si>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</si>
  <si>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</si>
  <si>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</si>
  <si>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</si>
  <si>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</si>
  <si>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</si>
  <si>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</si>
  <si>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</si>
  <si>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</si>
  <si>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</si>
  <si>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</si>
  <si>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</si>
  <si>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</si>
  <si>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</si>
  <si>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</si>
  <si>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</si>
  <si>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</si>
  <si>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</si>
  <si>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</si>
  <si>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</si>
  <si>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</si>
  <si>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</si>
  <si>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</si>
  <si>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</si>
  <si>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</si>
  <si>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</si>
  <si>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</si>
  <si>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</si>
  <si>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</si>
  <si>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</si>
  <si>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</si>
  <si>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</si>
  <si>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</si>
  <si>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</si>
  <si>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</si>
  <si>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</si>
  <si>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</si>
  <si>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</si>
  <si>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</si>
  <si>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</si>
  <si>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</si>
  <si>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</si>
  <si>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</si>
  <si>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</si>
  <si>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</si>
  <si>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</si>
  <si>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</si>
  <si>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Fecha de registro: del 01 de Septiembre de 2021</t>
  </si>
  <si>
    <t>Fecha de imputación: hasta el 30 de Septiembre de 2021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</si>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</sst>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723900</xdr:colOff>
      <xdr:row>2</xdr:row>
      <xdr:rowOff>47625</xdr:rowOff>
    </xdr:from>
    <xdr:to>
      <xdr:col>12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3"/>
  <sheetViews>
    <sheetView showGridLines="0" tabSelected="1" zoomScaleNormal="100" zoomScaleSheetLayoutView="80" workbookViewId="0">
      <selection activeCell="B93" sqref="B93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9" bestFit="1" customWidth="1"/>
    <col min="4" max="4" width="18.28515625" bestFit="1" customWidth="1"/>
    <col min="5" max="5" width="18.42578125" bestFit="1" customWidth="1"/>
    <col min="6" max="6" width="18.7109375" bestFit="1" customWidth="1"/>
    <col min="7" max="7" width="18.42578125" bestFit="1" customWidth="1"/>
    <col min="8" max="8" width="17.7109375" bestFit="1" customWidth="1"/>
    <col min="9" max="9" width="14.28515625" bestFit="1" customWidth="1"/>
    <col min="10" max="10" width="15.5703125" bestFit="1" customWidth="1"/>
    <col min="11" max="11" width="11.5703125" bestFit="1" customWidth="1"/>
    <col min="12" max="12" width="15.85546875" bestFit="1" customWidth="1"/>
    <col min="13" max="13" width="14.140625" bestFit="1" customWidth="1"/>
    <col min="14" max="14" width="18.7109375" bestFit="1" customWidth="1"/>
  </cols>
  <sheetData>
    <row r="3" spans="1:14" ht="28.5" customHeight="1" x14ac:dyDescent="0.25">
      <c r="A3" s="31" t="s">
        <v>92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1" customHeight="1" x14ac:dyDescent="0.25">
      <c r="A4" s="33" t="s">
        <v>93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.75" customHeight="1" x14ac:dyDescent="0.25">
      <c r="A6" s="38" t="s">
        <v>91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5.75" customHeight="1" x14ac:dyDescent="0.25">
      <c r="A7" s="27" t="s">
        <v>76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9" spans="1:14" ht="25.5" customHeight="1" x14ac:dyDescent="0.25">
      <c r="A9" s="35" t="s">
        <v>66</v>
      </c>
      <c r="B9" s="28" t="s">
        <v>90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x14ac:dyDescent="0.25">
      <c r="A10" s="35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7">
        <f t="shared" ref="B12:G12" si="0">SUM(B13:B17)</f>
        <v>5730877.9399999995</v>
      </c>
      <c r="C12" s="17">
        <f t="shared" si="0"/>
        <v>5264576.08</v>
      </c>
      <c r="D12" s="17">
        <f t="shared" si="0"/>
        <v>6328925.6899999995</v>
      </c>
      <c r="E12" s="17">
        <f t="shared" si="0"/>
        <v>5826112.0600000005</v>
      </c>
      <c r="F12" s="17">
        <f t="shared" si="0"/>
        <v>5249198.34</v>
      </c>
      <c r="G12" s="17">
        <f t="shared" si="0"/>
        <v>4710943.5299999993</v>
      </c>
      <c r="H12" s="17">
        <f>SUM(H13:H17)</f>
        <v>5251879.43</v>
      </c>
      <c r="I12" s="17">
        <f t="shared" ref="I12" si="1">SUM(I13:I17)</f>
        <v>4972257.2800000003</v>
      </c>
      <c r="J12" s="17">
        <f t="shared" ref="J12:N12" si="2">SUM(J13:J17)</f>
        <v>4792085.75</v>
      </c>
      <c r="K12" s="17">
        <f t="shared" si="2"/>
        <v>0</v>
      </c>
      <c r="L12" s="17">
        <f t="shared" si="2"/>
        <v>0</v>
      </c>
      <c r="M12" s="17">
        <f t="shared" si="2"/>
        <v>0</v>
      </c>
      <c r="N12" s="17">
        <f t="shared" si="2"/>
        <v>48126856.099999994</v>
      </c>
    </row>
    <row r="13" spans="1:14" x14ac:dyDescent="0.25">
      <c r="A13" s="1" t="s">
        <v>2</v>
      </c>
      <c r="B13" s="18">
        <v>4819590.26</v>
      </c>
      <c r="C13" s="18">
        <v>4406590.26</v>
      </c>
      <c r="D13" s="18">
        <v>4652590.26</v>
      </c>
      <c r="E13" s="18">
        <v>4969463.4000000004</v>
      </c>
      <c r="F13" s="18">
        <v>4422542.09</v>
      </c>
      <c r="G13" s="18">
        <v>3930990.26</v>
      </c>
      <c r="H13" s="18">
        <v>4410990.26</v>
      </c>
      <c r="I13" s="18">
        <v>4176810.29</v>
      </c>
      <c r="J13" s="23">
        <v>4001990.26</v>
      </c>
      <c r="K13" s="18">
        <v>0</v>
      </c>
      <c r="L13" s="18">
        <v>0</v>
      </c>
      <c r="M13" s="18">
        <v>0</v>
      </c>
      <c r="N13" s="18">
        <f>SUM(B13:M13)</f>
        <v>39791557.339999996</v>
      </c>
    </row>
    <row r="14" spans="1:14" x14ac:dyDescent="0.25">
      <c r="A14" s="1" t="s">
        <v>3</v>
      </c>
      <c r="B14" s="18">
        <v>193500</v>
      </c>
      <c r="C14" s="18">
        <v>193500</v>
      </c>
      <c r="D14" s="18">
        <v>974050</v>
      </c>
      <c r="E14" s="18">
        <v>193500</v>
      </c>
      <c r="F14" s="18">
        <v>193500</v>
      </c>
      <c r="G14" s="18">
        <v>193500</v>
      </c>
      <c r="H14" s="18">
        <v>193500</v>
      </c>
      <c r="I14" s="18">
        <v>193500</v>
      </c>
      <c r="J14" s="18">
        <v>193500</v>
      </c>
      <c r="K14" s="18">
        <v>0</v>
      </c>
      <c r="L14" s="18">
        <v>0</v>
      </c>
      <c r="M14" s="18">
        <v>0</v>
      </c>
      <c r="N14" s="18">
        <f t="shared" ref="N14:N75" si="3">SUM(B14:M14)</f>
        <v>2522050</v>
      </c>
    </row>
    <row r="15" spans="1:14" x14ac:dyDescent="0.25">
      <c r="A15" s="1" t="s">
        <v>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 t="shared" si="3"/>
        <v>0</v>
      </c>
    </row>
    <row r="16" spans="1:14" x14ac:dyDescent="0.25">
      <c r="A16" s="1" t="s">
        <v>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3"/>
        <v>0</v>
      </c>
    </row>
    <row r="17" spans="1:14" x14ac:dyDescent="0.25">
      <c r="A17" s="1" t="s">
        <v>6</v>
      </c>
      <c r="B17" s="18">
        <v>717787.68</v>
      </c>
      <c r="C17" s="18">
        <v>664485.81999999995</v>
      </c>
      <c r="D17" s="18">
        <v>702285.43</v>
      </c>
      <c r="E17" s="18">
        <v>663148.66</v>
      </c>
      <c r="F17" s="18">
        <v>633156.25</v>
      </c>
      <c r="G17" s="18">
        <v>586453.27</v>
      </c>
      <c r="H17" s="18">
        <v>647389.17000000004</v>
      </c>
      <c r="I17" s="18">
        <v>601946.99</v>
      </c>
      <c r="J17" s="23">
        <v>596595.49</v>
      </c>
      <c r="K17" s="18">
        <v>0</v>
      </c>
      <c r="L17" s="18">
        <v>0</v>
      </c>
      <c r="M17" s="18">
        <v>0</v>
      </c>
      <c r="N17" s="18">
        <f t="shared" si="3"/>
        <v>5813248.7600000007</v>
      </c>
    </row>
    <row r="18" spans="1:14" x14ac:dyDescent="0.25">
      <c r="A18" s="5" t="s">
        <v>7</v>
      </c>
      <c r="B18" s="17">
        <f t="shared" ref="B18:H18" si="4">SUM(B19:B27)</f>
        <v>123722.11</v>
      </c>
      <c r="C18" s="17">
        <f t="shared" si="4"/>
        <v>308643.38</v>
      </c>
      <c r="D18" s="17">
        <f t="shared" si="4"/>
        <v>718015.47000000009</v>
      </c>
      <c r="E18" s="17">
        <f t="shared" si="4"/>
        <v>882023.80999999994</v>
      </c>
      <c r="F18" s="17">
        <f t="shared" si="4"/>
        <v>492581.09</v>
      </c>
      <c r="G18" s="17">
        <f t="shared" si="4"/>
        <v>411545.13999999996</v>
      </c>
      <c r="H18" s="17">
        <f t="shared" si="4"/>
        <v>689616.76</v>
      </c>
      <c r="I18" s="17">
        <f t="shared" ref="I18" si="5">SUM(I19:I27)</f>
        <v>756861.38</v>
      </c>
      <c r="J18" s="17">
        <f t="shared" ref="J18" si="6">SUM(J19:J27)</f>
        <v>561287.24</v>
      </c>
      <c r="K18" s="17">
        <f t="shared" ref="K18" si="7">SUM(K19:K27)</f>
        <v>0</v>
      </c>
      <c r="L18" s="17">
        <f t="shared" ref="L18" si="8">SUM(L19:L27)</f>
        <v>0</v>
      </c>
      <c r="M18" s="17">
        <f t="shared" ref="M18" si="9">SUM(M19:M27)</f>
        <v>0</v>
      </c>
      <c r="N18" s="17">
        <f t="shared" ref="N18" si="10">SUM(N19:N27)</f>
        <v>4944296.38</v>
      </c>
    </row>
    <row r="19" spans="1:14" x14ac:dyDescent="0.25">
      <c r="A19" s="1" t="s">
        <v>8</v>
      </c>
      <c r="B19" s="18">
        <v>123722.11</v>
      </c>
      <c r="C19" s="18">
        <v>88331.61</v>
      </c>
      <c r="D19" s="18">
        <v>471223.46</v>
      </c>
      <c r="E19" s="18">
        <v>257653.93</v>
      </c>
      <c r="F19" s="18">
        <v>211381.66</v>
      </c>
      <c r="G19" s="18">
        <v>276048.75</v>
      </c>
      <c r="H19" s="18">
        <v>318667.90999999997</v>
      </c>
      <c r="I19" s="18">
        <v>218892.63</v>
      </c>
      <c r="J19" s="23">
        <v>233904.46</v>
      </c>
      <c r="K19" s="18">
        <v>0</v>
      </c>
      <c r="L19" s="18">
        <v>0</v>
      </c>
      <c r="M19" s="18">
        <v>0</v>
      </c>
      <c r="N19" s="18">
        <f>SUM(B19:M19)</f>
        <v>2199826.52</v>
      </c>
    </row>
    <row r="20" spans="1:14" x14ac:dyDescent="0.25">
      <c r="A20" s="1" t="s">
        <v>9</v>
      </c>
      <c r="B20" s="18">
        <v>0</v>
      </c>
      <c r="C20" s="18">
        <v>0</v>
      </c>
      <c r="D20" s="18">
        <v>0</v>
      </c>
      <c r="E20" s="18">
        <v>48085</v>
      </c>
      <c r="F20" s="18">
        <v>6240.95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f t="shared" si="3"/>
        <v>54325.95</v>
      </c>
    </row>
    <row r="21" spans="1:14" x14ac:dyDescent="0.25">
      <c r="A21" s="1" t="s">
        <v>10</v>
      </c>
      <c r="B21" s="18">
        <v>0</v>
      </c>
      <c r="C21" s="18">
        <v>25200</v>
      </c>
      <c r="D21" s="18">
        <v>0</v>
      </c>
      <c r="E21" s="18">
        <v>74150</v>
      </c>
      <c r="F21" s="18">
        <v>31920</v>
      </c>
      <c r="G21" s="18">
        <v>0</v>
      </c>
      <c r="H21" s="18">
        <v>140737.5</v>
      </c>
      <c r="I21" s="18">
        <v>74000</v>
      </c>
      <c r="J21" s="18">
        <v>0</v>
      </c>
      <c r="K21" s="18">
        <v>0</v>
      </c>
      <c r="L21" s="18">
        <v>0</v>
      </c>
      <c r="M21" s="18">
        <v>0</v>
      </c>
      <c r="N21" s="18">
        <f t="shared" si="3"/>
        <v>346007.5</v>
      </c>
    </row>
    <row r="22" spans="1:14" x14ac:dyDescent="0.25">
      <c r="A22" s="1" t="s">
        <v>11</v>
      </c>
      <c r="B22" s="18">
        <v>0</v>
      </c>
      <c r="C22" s="18">
        <v>0</v>
      </c>
      <c r="D22" s="18">
        <v>0</v>
      </c>
      <c r="E22" s="18">
        <v>0</v>
      </c>
      <c r="F22" s="18">
        <v>500</v>
      </c>
      <c r="G22" s="18">
        <v>15000</v>
      </c>
      <c r="H22" s="18">
        <v>85777.88</v>
      </c>
      <c r="I22" s="18">
        <v>1437</v>
      </c>
      <c r="J22" s="18">
        <v>0</v>
      </c>
      <c r="K22" s="18">
        <v>0</v>
      </c>
      <c r="L22" s="18">
        <v>0</v>
      </c>
      <c r="M22" s="18">
        <v>0</v>
      </c>
      <c r="N22" s="18">
        <f t="shared" si="3"/>
        <v>102714.88</v>
      </c>
    </row>
    <row r="23" spans="1:14" x14ac:dyDescent="0.25">
      <c r="A23" s="1" t="s">
        <v>12</v>
      </c>
      <c r="B23" s="18">
        <v>0</v>
      </c>
      <c r="C23" s="18">
        <v>32789.46</v>
      </c>
      <c r="D23" s="18">
        <v>60054.73</v>
      </c>
      <c r="E23" s="18">
        <v>16394.73</v>
      </c>
      <c r="F23" s="18">
        <v>141720.54999999999</v>
      </c>
      <c r="G23" s="18">
        <v>92890.1</v>
      </c>
      <c r="H23" s="18">
        <v>0</v>
      </c>
      <c r="I23" s="18">
        <v>109347.73</v>
      </c>
      <c r="J23" s="23">
        <v>84959.26</v>
      </c>
      <c r="K23" s="18">
        <v>0</v>
      </c>
      <c r="L23" s="18">
        <v>0</v>
      </c>
      <c r="M23" s="18">
        <v>0</v>
      </c>
      <c r="N23" s="18">
        <f t="shared" si="3"/>
        <v>538156.55999999994</v>
      </c>
    </row>
    <row r="24" spans="1:14" x14ac:dyDescent="0.25">
      <c r="A24" s="1" t="s">
        <v>13</v>
      </c>
      <c r="B24" s="18">
        <v>0</v>
      </c>
      <c r="C24" s="18">
        <v>0</v>
      </c>
      <c r="D24" s="18">
        <v>0</v>
      </c>
      <c r="E24" s="18">
        <v>0</v>
      </c>
      <c r="F24" s="18">
        <v>87407.8</v>
      </c>
      <c r="G24" s="18">
        <v>0</v>
      </c>
      <c r="H24" s="18">
        <v>119471.98</v>
      </c>
      <c r="I24" s="18">
        <v>0</v>
      </c>
      <c r="J24" s="23"/>
      <c r="K24" s="18">
        <v>0</v>
      </c>
      <c r="L24" s="18">
        <v>0</v>
      </c>
      <c r="M24" s="18">
        <v>0</v>
      </c>
      <c r="N24" s="18">
        <f t="shared" si="3"/>
        <v>206879.78</v>
      </c>
    </row>
    <row r="25" spans="1:14" x14ac:dyDescent="0.25">
      <c r="A25" s="1" t="s">
        <v>14</v>
      </c>
      <c r="B25" s="18">
        <v>0</v>
      </c>
      <c r="C25" s="18">
        <v>144690.31</v>
      </c>
      <c r="D25" s="18">
        <v>0</v>
      </c>
      <c r="E25" s="18">
        <v>29196.45</v>
      </c>
      <c r="F25" s="18">
        <v>2184.58</v>
      </c>
      <c r="G25" s="18">
        <v>16632.29</v>
      </c>
      <c r="H25" s="18">
        <v>14337.8</v>
      </c>
      <c r="I25" s="18">
        <v>6218.71</v>
      </c>
      <c r="J25" s="23">
        <v>221186.32</v>
      </c>
      <c r="K25" s="18">
        <v>0</v>
      </c>
      <c r="L25" s="18">
        <v>0</v>
      </c>
      <c r="M25" s="18">
        <v>0</v>
      </c>
      <c r="N25" s="18">
        <f t="shared" si="3"/>
        <v>434446.45999999996</v>
      </c>
    </row>
    <row r="26" spans="1:14" x14ac:dyDescent="0.25">
      <c r="A26" s="1" t="s">
        <v>15</v>
      </c>
      <c r="B26" s="18">
        <v>0</v>
      </c>
      <c r="C26" s="18">
        <v>0</v>
      </c>
      <c r="D26" s="18">
        <v>171737.27</v>
      </c>
      <c r="E26" s="18">
        <v>358727.6</v>
      </c>
      <c r="F26" s="18">
        <v>2729.55</v>
      </c>
      <c r="G26" s="18">
        <v>3540</v>
      </c>
      <c r="H26" s="18">
        <v>4605.6899999999996</v>
      </c>
      <c r="I26" s="18">
        <v>346965.31</v>
      </c>
      <c r="J26" s="23">
        <v>21237.200000000001</v>
      </c>
      <c r="K26" s="18">
        <v>0</v>
      </c>
      <c r="L26" s="18">
        <v>0</v>
      </c>
      <c r="M26" s="18">
        <v>0</v>
      </c>
      <c r="N26" s="18">
        <f t="shared" si="3"/>
        <v>909542.61999999988</v>
      </c>
    </row>
    <row r="27" spans="1:14" x14ac:dyDescent="0.25">
      <c r="A27" s="1" t="s">
        <v>16</v>
      </c>
      <c r="B27" s="18">
        <v>0</v>
      </c>
      <c r="C27" s="18">
        <v>17632</v>
      </c>
      <c r="D27" s="18">
        <v>15000.01</v>
      </c>
      <c r="E27" s="18">
        <v>97816.1</v>
      </c>
      <c r="F27" s="18">
        <v>8496</v>
      </c>
      <c r="G27" s="18">
        <v>7434</v>
      </c>
      <c r="H27" s="18">
        <v>6018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f t="shared" si="3"/>
        <v>152396.11000000002</v>
      </c>
    </row>
    <row r="28" spans="1:14" x14ac:dyDescent="0.25">
      <c r="A28" s="5" t="s">
        <v>17</v>
      </c>
      <c r="B28" s="17">
        <f t="shared" ref="B28:N28" si="11">SUM(B29:B37)</f>
        <v>0</v>
      </c>
      <c r="C28" s="17">
        <f t="shared" si="11"/>
        <v>47936</v>
      </c>
      <c r="D28" s="17">
        <f t="shared" si="11"/>
        <v>30189</v>
      </c>
      <c r="E28" s="17">
        <f t="shared" si="11"/>
        <v>15771</v>
      </c>
      <c r="F28" s="17">
        <f t="shared" si="11"/>
        <v>2768676.19</v>
      </c>
      <c r="G28" s="17">
        <f t="shared" si="11"/>
        <v>56033.5</v>
      </c>
      <c r="H28" s="17">
        <f t="shared" si="11"/>
        <v>201510.28</v>
      </c>
      <c r="I28" s="17">
        <f t="shared" ref="I28" si="12">SUM(I29:I37)</f>
        <v>915411.97</v>
      </c>
      <c r="J28" s="17">
        <f>SUM(J29:J37)</f>
        <v>40764.819999999992</v>
      </c>
      <c r="K28" s="17">
        <f t="shared" si="11"/>
        <v>0</v>
      </c>
      <c r="L28" s="17">
        <f t="shared" si="11"/>
        <v>0</v>
      </c>
      <c r="M28" s="17">
        <f t="shared" si="11"/>
        <v>0</v>
      </c>
      <c r="N28" s="17">
        <f t="shared" si="11"/>
        <v>4076292.76</v>
      </c>
    </row>
    <row r="29" spans="1:14" ht="15.75" x14ac:dyDescent="0.25">
      <c r="A29" s="1" t="s">
        <v>18</v>
      </c>
      <c r="B29" s="18">
        <v>0</v>
      </c>
      <c r="C29" s="18">
        <v>44486</v>
      </c>
      <c r="D29" s="18">
        <v>7400</v>
      </c>
      <c r="E29" s="18">
        <v>0</v>
      </c>
      <c r="F29" s="18">
        <v>8343.0400000000009</v>
      </c>
      <c r="G29" s="18">
        <v>6975</v>
      </c>
      <c r="H29" s="18">
        <v>90151.62</v>
      </c>
      <c r="I29" s="18">
        <v>64042.12</v>
      </c>
      <c r="J29" s="22">
        <v>7131.26</v>
      </c>
      <c r="K29" s="18">
        <v>0</v>
      </c>
      <c r="L29" s="18">
        <v>0</v>
      </c>
      <c r="M29" s="18">
        <v>0</v>
      </c>
      <c r="N29" s="18">
        <f t="shared" si="3"/>
        <v>228529.04</v>
      </c>
    </row>
    <row r="30" spans="1:14" ht="15.75" x14ac:dyDescent="0.25">
      <c r="A30" s="1" t="s">
        <v>19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186.71</v>
      </c>
      <c r="J30" s="22"/>
      <c r="K30" s="18">
        <v>0</v>
      </c>
      <c r="L30" s="18">
        <v>0</v>
      </c>
      <c r="M30" s="18">
        <v>0</v>
      </c>
      <c r="N30" s="18">
        <f t="shared" si="3"/>
        <v>186.71</v>
      </c>
    </row>
    <row r="31" spans="1:14" x14ac:dyDescent="0.25">
      <c r="A31" s="1" t="s">
        <v>20</v>
      </c>
      <c r="B31" s="18">
        <v>0</v>
      </c>
      <c r="C31" s="18">
        <v>3450</v>
      </c>
      <c r="D31" s="18">
        <v>6800</v>
      </c>
      <c r="E31" s="18">
        <v>4325</v>
      </c>
      <c r="F31" s="18">
        <v>2100</v>
      </c>
      <c r="G31" s="18">
        <v>0</v>
      </c>
      <c r="H31" s="18">
        <v>29972</v>
      </c>
      <c r="I31" s="18">
        <v>73114.509999999995</v>
      </c>
      <c r="J31" s="18">
        <v>0</v>
      </c>
      <c r="K31" s="18">
        <v>0</v>
      </c>
      <c r="L31" s="18">
        <v>0</v>
      </c>
      <c r="M31" s="18">
        <v>0</v>
      </c>
      <c r="N31" s="18">
        <f t="shared" si="3"/>
        <v>119761.51</v>
      </c>
    </row>
    <row r="32" spans="1:14" x14ac:dyDescent="0.25">
      <c r="A32" s="1" t="s">
        <v>21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39028.5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f t="shared" si="3"/>
        <v>39028.5</v>
      </c>
    </row>
    <row r="33" spans="1:14" ht="15.75" x14ac:dyDescent="0.25">
      <c r="A33" s="1" t="s">
        <v>22</v>
      </c>
      <c r="B33" s="18">
        <v>0</v>
      </c>
      <c r="C33" s="18">
        <v>0</v>
      </c>
      <c r="D33" s="18">
        <v>4012</v>
      </c>
      <c r="E33" s="18">
        <v>0</v>
      </c>
      <c r="F33" s="18">
        <v>1318.64</v>
      </c>
      <c r="G33" s="18">
        <v>0</v>
      </c>
      <c r="H33" s="18">
        <v>233.93</v>
      </c>
      <c r="I33" s="18">
        <v>7242.59</v>
      </c>
      <c r="J33" s="22">
        <v>14219.48</v>
      </c>
      <c r="K33" s="18">
        <v>0</v>
      </c>
      <c r="L33" s="18">
        <v>0</v>
      </c>
      <c r="M33" s="18">
        <v>0</v>
      </c>
      <c r="N33" s="18">
        <f t="shared" si="3"/>
        <v>27026.639999999999</v>
      </c>
    </row>
    <row r="34" spans="1:14" ht="15.75" x14ac:dyDescent="0.25">
      <c r="A34" s="1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407.85</v>
      </c>
      <c r="I34" s="18">
        <v>763.01</v>
      </c>
      <c r="J34" s="22">
        <v>6584.49</v>
      </c>
      <c r="K34" s="18">
        <v>0</v>
      </c>
      <c r="L34" s="18">
        <v>0</v>
      </c>
      <c r="M34" s="18">
        <v>0</v>
      </c>
      <c r="N34" s="18">
        <f t="shared" si="3"/>
        <v>7755.35</v>
      </c>
    </row>
    <row r="35" spans="1:14" ht="15.75" x14ac:dyDescent="0.25">
      <c r="A35" s="1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2751400</v>
      </c>
      <c r="G35" s="18">
        <v>0</v>
      </c>
      <c r="H35" s="18">
        <v>3562</v>
      </c>
      <c r="I35" s="18">
        <v>558144</v>
      </c>
      <c r="J35" s="22">
        <v>3514.98</v>
      </c>
      <c r="K35" s="18">
        <v>0</v>
      </c>
      <c r="L35" s="18">
        <v>0</v>
      </c>
      <c r="M35" s="18">
        <v>0</v>
      </c>
      <c r="N35" s="18">
        <f t="shared" si="3"/>
        <v>3316620.98</v>
      </c>
    </row>
    <row r="36" spans="1:14" ht="15.75" x14ac:dyDescent="0.25">
      <c r="A36" s="1" t="s">
        <v>25</v>
      </c>
      <c r="B36" s="18">
        <v>0</v>
      </c>
      <c r="C36" s="18">
        <v>0</v>
      </c>
      <c r="D36" s="18">
        <v>0</v>
      </c>
      <c r="E36" s="18">
        <v>0</v>
      </c>
      <c r="F36" s="18"/>
      <c r="G36" s="18">
        <v>0</v>
      </c>
      <c r="H36" s="18"/>
      <c r="I36" s="18">
        <v>0</v>
      </c>
      <c r="J36" s="22"/>
      <c r="K36" s="18">
        <v>0</v>
      </c>
      <c r="L36" s="18">
        <v>0</v>
      </c>
      <c r="M36" s="18">
        <v>0</v>
      </c>
      <c r="N36" s="18">
        <f t="shared" si="3"/>
        <v>0</v>
      </c>
    </row>
    <row r="37" spans="1:14" ht="15.75" x14ac:dyDescent="0.25">
      <c r="A37" s="1" t="s">
        <v>26</v>
      </c>
      <c r="B37" s="18">
        <v>0</v>
      </c>
      <c r="C37" s="18">
        <v>0</v>
      </c>
      <c r="D37" s="18">
        <v>11977</v>
      </c>
      <c r="E37" s="18">
        <v>11446</v>
      </c>
      <c r="F37" s="18">
        <v>5514.51</v>
      </c>
      <c r="G37" s="18">
        <v>10030</v>
      </c>
      <c r="H37" s="18">
        <v>77182.880000000005</v>
      </c>
      <c r="I37" s="18">
        <v>211919.03</v>
      </c>
      <c r="J37" s="22">
        <v>9314.61</v>
      </c>
      <c r="K37" s="18">
        <v>0</v>
      </c>
      <c r="L37" s="18">
        <v>0</v>
      </c>
      <c r="M37" s="18">
        <v>0</v>
      </c>
      <c r="N37" s="18">
        <f t="shared" si="3"/>
        <v>337384.03</v>
      </c>
    </row>
    <row r="38" spans="1:14" x14ac:dyDescent="0.25">
      <c r="A38" s="5" t="s">
        <v>27</v>
      </c>
      <c r="B38" s="17">
        <f t="shared" ref="B38:N38" si="13">SUM(B39:B46)</f>
        <v>5224050</v>
      </c>
      <c r="C38" s="17">
        <f t="shared" si="13"/>
        <v>5224050</v>
      </c>
      <c r="D38" s="17">
        <f t="shared" si="13"/>
        <v>5374050</v>
      </c>
      <c r="E38" s="17">
        <f t="shared" si="13"/>
        <v>5274050</v>
      </c>
      <c r="F38" s="17">
        <f t="shared" si="13"/>
        <v>5274050</v>
      </c>
      <c r="G38" s="17">
        <f t="shared" si="13"/>
        <v>5274050</v>
      </c>
      <c r="H38" s="17">
        <f t="shared" si="13"/>
        <v>5274050</v>
      </c>
      <c r="I38" s="17">
        <f t="shared" ref="I38" si="14">SUM(I39:I46)</f>
        <v>5274050</v>
      </c>
      <c r="J38" s="17">
        <f t="shared" si="13"/>
        <v>5274050</v>
      </c>
      <c r="K38" s="17">
        <f t="shared" si="13"/>
        <v>0</v>
      </c>
      <c r="L38" s="17">
        <f t="shared" si="13"/>
        <v>0</v>
      </c>
      <c r="M38" s="17">
        <f t="shared" si="13"/>
        <v>0</v>
      </c>
      <c r="N38" s="17">
        <f t="shared" si="13"/>
        <v>47466450</v>
      </c>
    </row>
    <row r="39" spans="1:14" x14ac:dyDescent="0.25">
      <c r="A39" s="1" t="s">
        <v>28</v>
      </c>
      <c r="B39" s="18">
        <v>5224050</v>
      </c>
      <c r="C39" s="18">
        <v>5224050</v>
      </c>
      <c r="D39" s="18">
        <v>5374050</v>
      </c>
      <c r="E39" s="18">
        <v>5274050</v>
      </c>
      <c r="F39" s="18">
        <v>5274050</v>
      </c>
      <c r="G39" s="18">
        <v>5274050</v>
      </c>
      <c r="H39" s="18">
        <v>5274050</v>
      </c>
      <c r="I39" s="18">
        <v>5274050</v>
      </c>
      <c r="J39" s="18">
        <v>5274050</v>
      </c>
      <c r="K39" s="18">
        <v>0</v>
      </c>
      <c r="L39" s="18">
        <v>0</v>
      </c>
      <c r="M39" s="18">
        <v>0</v>
      </c>
      <c r="N39" s="18">
        <f t="shared" si="3"/>
        <v>47466450</v>
      </c>
    </row>
    <row r="40" spans="1:14" x14ac:dyDescent="0.25">
      <c r="A40" s="1" t="s">
        <v>29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f t="shared" si="3"/>
        <v>0</v>
      </c>
    </row>
    <row r="41" spans="1:14" x14ac:dyDescent="0.25">
      <c r="A41" s="1" t="s">
        <v>30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3"/>
        <v>0</v>
      </c>
    </row>
    <row r="42" spans="1:14" x14ac:dyDescent="0.25">
      <c r="A42" s="1" t="s">
        <v>31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f t="shared" si="3"/>
        <v>0</v>
      </c>
    </row>
    <row r="43" spans="1:14" x14ac:dyDescent="0.25">
      <c r="A43" s="1" t="s">
        <v>32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 t="shared" si="3"/>
        <v>0</v>
      </c>
    </row>
    <row r="44" spans="1:14" x14ac:dyDescent="0.25">
      <c r="A44" s="1" t="s">
        <v>33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f t="shared" si="3"/>
        <v>0</v>
      </c>
    </row>
    <row r="45" spans="1:14" x14ac:dyDescent="0.25">
      <c r="A45" s="1" t="s">
        <v>34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f t="shared" si="3"/>
        <v>0</v>
      </c>
    </row>
    <row r="46" spans="1:14" x14ac:dyDescent="0.25">
      <c r="A46" s="1" t="s">
        <v>35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f t="shared" si="3"/>
        <v>0</v>
      </c>
    </row>
    <row r="47" spans="1:14" x14ac:dyDescent="0.25">
      <c r="A47" s="5" t="s">
        <v>36</v>
      </c>
      <c r="B47" s="17">
        <f t="shared" ref="B47:N47" si="15">SUM(B48:B53)</f>
        <v>0</v>
      </c>
      <c r="C47" s="17">
        <f t="shared" si="15"/>
        <v>0</v>
      </c>
      <c r="D47" s="17">
        <f t="shared" si="15"/>
        <v>0</v>
      </c>
      <c r="E47" s="17">
        <f t="shared" si="15"/>
        <v>0</v>
      </c>
      <c r="F47" s="17">
        <f t="shared" si="15"/>
        <v>0</v>
      </c>
      <c r="G47" s="17">
        <f t="shared" si="15"/>
        <v>0</v>
      </c>
      <c r="H47" s="17">
        <f t="shared" si="15"/>
        <v>0</v>
      </c>
      <c r="I47" s="17">
        <f t="shared" ref="I47" si="16">SUM(I48:I53)</f>
        <v>0</v>
      </c>
      <c r="J47" s="17">
        <f t="shared" si="15"/>
        <v>0</v>
      </c>
      <c r="K47" s="17">
        <f t="shared" si="15"/>
        <v>0</v>
      </c>
      <c r="L47" s="17">
        <f t="shared" si="15"/>
        <v>0</v>
      </c>
      <c r="M47" s="17">
        <f t="shared" si="15"/>
        <v>0</v>
      </c>
      <c r="N47" s="17">
        <f t="shared" si="15"/>
        <v>0</v>
      </c>
    </row>
    <row r="48" spans="1:14" x14ac:dyDescent="0.25">
      <c r="A48" s="1" t="s">
        <v>37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3"/>
        <v>0</v>
      </c>
    </row>
    <row r="49" spans="1:14" x14ac:dyDescent="0.25">
      <c r="A49" s="1" t="s">
        <v>38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f t="shared" si="3"/>
        <v>0</v>
      </c>
    </row>
    <row r="50" spans="1:14" x14ac:dyDescent="0.25">
      <c r="A50" s="1" t="s">
        <v>39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 t="shared" si="3"/>
        <v>0</v>
      </c>
    </row>
    <row r="51" spans="1:14" x14ac:dyDescent="0.25">
      <c r="A51" s="1" t="s">
        <v>40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3"/>
        <v>0</v>
      </c>
    </row>
    <row r="52" spans="1:14" x14ac:dyDescent="0.25">
      <c r="A52" s="1" t="s">
        <v>41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3"/>
        <v>0</v>
      </c>
    </row>
    <row r="53" spans="1:14" x14ac:dyDescent="0.25">
      <c r="A53" s="1" t="s">
        <v>42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3"/>
        <v>0</v>
      </c>
    </row>
    <row r="54" spans="1:14" x14ac:dyDescent="0.25">
      <c r="A54" s="5" t="s">
        <v>43</v>
      </c>
      <c r="B54" s="17">
        <f t="shared" ref="B54:N54" si="17">SUM(B55:B63)</f>
        <v>0</v>
      </c>
      <c r="C54" s="17">
        <f t="shared" si="17"/>
        <v>0</v>
      </c>
      <c r="D54" s="17">
        <f t="shared" si="17"/>
        <v>1036847.01</v>
      </c>
      <c r="E54" s="17">
        <f t="shared" si="17"/>
        <v>0</v>
      </c>
      <c r="F54" s="17">
        <f t="shared" si="17"/>
        <v>0</v>
      </c>
      <c r="G54" s="17">
        <f t="shared" si="17"/>
        <v>0</v>
      </c>
      <c r="H54" s="17">
        <f t="shared" si="17"/>
        <v>0</v>
      </c>
      <c r="I54" s="17">
        <f t="shared" ref="I54" si="18">SUM(I55:I63)</f>
        <v>0</v>
      </c>
      <c r="J54" s="17">
        <f t="shared" si="17"/>
        <v>0</v>
      </c>
      <c r="K54" s="17">
        <f t="shared" si="17"/>
        <v>0</v>
      </c>
      <c r="L54" s="17">
        <f t="shared" si="17"/>
        <v>0</v>
      </c>
      <c r="M54" s="17">
        <f t="shared" si="17"/>
        <v>0</v>
      </c>
      <c r="N54" s="17">
        <f t="shared" si="17"/>
        <v>1036847.01</v>
      </c>
    </row>
    <row r="55" spans="1:14" x14ac:dyDescent="0.25">
      <c r="A55" s="1" t="s">
        <v>44</v>
      </c>
      <c r="B55" s="18">
        <v>0</v>
      </c>
      <c r="C55" s="18">
        <v>0</v>
      </c>
      <c r="D55" s="18">
        <v>139095.45000000001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3"/>
        <v>139095.45000000001</v>
      </c>
    </row>
    <row r="56" spans="1:14" x14ac:dyDescent="0.25">
      <c r="A56" s="1" t="s">
        <v>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f t="shared" si="3"/>
        <v>0</v>
      </c>
    </row>
    <row r="57" spans="1:14" x14ac:dyDescent="0.25">
      <c r="A57" s="1" t="s">
        <v>46</v>
      </c>
      <c r="B57" s="18">
        <v>0</v>
      </c>
      <c r="C57" s="18">
        <v>0</v>
      </c>
      <c r="D57" s="18">
        <v>897751.56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f t="shared" si="3"/>
        <v>897751.56</v>
      </c>
    </row>
    <row r="58" spans="1:14" x14ac:dyDescent="0.25">
      <c r="A58" s="1" t="s">
        <v>47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f t="shared" si="3"/>
        <v>0</v>
      </c>
    </row>
    <row r="59" spans="1:14" x14ac:dyDescent="0.25">
      <c r="A59" s="1" t="s">
        <v>48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f t="shared" si="3"/>
        <v>0</v>
      </c>
    </row>
    <row r="60" spans="1:14" x14ac:dyDescent="0.25">
      <c r="A60" s="1" t="s">
        <v>49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f t="shared" si="3"/>
        <v>0</v>
      </c>
    </row>
    <row r="61" spans="1:14" x14ac:dyDescent="0.25">
      <c r="A61" s="1" t="s">
        <v>50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f t="shared" si="3"/>
        <v>0</v>
      </c>
    </row>
    <row r="62" spans="1:14" x14ac:dyDescent="0.25">
      <c r="A62" s="1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f t="shared" si="3"/>
        <v>0</v>
      </c>
    </row>
    <row r="63" spans="1:14" x14ac:dyDescent="0.25">
      <c r="A63" s="1" t="s">
        <v>52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f t="shared" si="3"/>
        <v>0</v>
      </c>
    </row>
    <row r="64" spans="1:14" x14ac:dyDescent="0.25">
      <c r="A64" s="5" t="s">
        <v>53</v>
      </c>
      <c r="B64" s="17">
        <f t="shared" ref="B64:N64" si="19">SUM(B65:B68)</f>
        <v>0</v>
      </c>
      <c r="C64" s="17">
        <f t="shared" si="19"/>
        <v>0</v>
      </c>
      <c r="D64" s="17">
        <f t="shared" si="19"/>
        <v>0</v>
      </c>
      <c r="E64" s="17">
        <f t="shared" si="19"/>
        <v>0</v>
      </c>
      <c r="F64" s="17">
        <f t="shared" si="19"/>
        <v>0</v>
      </c>
      <c r="G64" s="17">
        <f t="shared" si="19"/>
        <v>0</v>
      </c>
      <c r="H64" s="17">
        <f t="shared" si="19"/>
        <v>0</v>
      </c>
      <c r="I64" s="17">
        <f t="shared" ref="I64" si="20">SUM(I65:I68)</f>
        <v>0</v>
      </c>
      <c r="J64" s="17">
        <f t="shared" si="19"/>
        <v>0</v>
      </c>
      <c r="K64" s="17">
        <f t="shared" si="19"/>
        <v>0</v>
      </c>
      <c r="L64" s="17">
        <f t="shared" si="19"/>
        <v>0</v>
      </c>
      <c r="M64" s="17">
        <f t="shared" si="19"/>
        <v>0</v>
      </c>
      <c r="N64" s="17">
        <f t="shared" si="19"/>
        <v>0</v>
      </c>
    </row>
    <row r="65" spans="1:14" x14ac:dyDescent="0.25">
      <c r="A65" s="1" t="s">
        <v>54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f t="shared" si="3"/>
        <v>0</v>
      </c>
    </row>
    <row r="66" spans="1:14" x14ac:dyDescent="0.25">
      <c r="A66" s="1" t="s">
        <v>55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f t="shared" si="3"/>
        <v>0</v>
      </c>
    </row>
    <row r="67" spans="1:14" x14ac:dyDescent="0.25">
      <c r="A67" s="1" t="s">
        <v>56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f t="shared" si="3"/>
        <v>0</v>
      </c>
    </row>
    <row r="68" spans="1:14" x14ac:dyDescent="0.25">
      <c r="A68" s="1" t="s">
        <v>57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f t="shared" si="3"/>
        <v>0</v>
      </c>
    </row>
    <row r="69" spans="1:14" x14ac:dyDescent="0.25">
      <c r="A69" s="5" t="s">
        <v>58</v>
      </c>
      <c r="B69" s="17">
        <f t="shared" ref="B69:N69" si="21">SUM(B70:B71)</f>
        <v>0</v>
      </c>
      <c r="C69" s="17">
        <f t="shared" si="21"/>
        <v>0</v>
      </c>
      <c r="D69" s="17">
        <f t="shared" si="21"/>
        <v>0</v>
      </c>
      <c r="E69" s="17">
        <f t="shared" si="21"/>
        <v>0</v>
      </c>
      <c r="F69" s="17">
        <f t="shared" si="21"/>
        <v>0</v>
      </c>
      <c r="G69" s="17">
        <f t="shared" si="21"/>
        <v>0</v>
      </c>
      <c r="H69" s="17">
        <f t="shared" si="21"/>
        <v>0</v>
      </c>
      <c r="I69" s="17">
        <f t="shared" ref="I69" si="22">SUM(I70:I71)</f>
        <v>0</v>
      </c>
      <c r="J69" s="17">
        <f t="shared" si="21"/>
        <v>0</v>
      </c>
      <c r="K69" s="17">
        <f t="shared" si="21"/>
        <v>0</v>
      </c>
      <c r="L69" s="17">
        <f t="shared" si="21"/>
        <v>0</v>
      </c>
      <c r="M69" s="17">
        <f t="shared" si="21"/>
        <v>0</v>
      </c>
      <c r="N69" s="17">
        <f t="shared" si="21"/>
        <v>0</v>
      </c>
    </row>
    <row r="70" spans="1:14" x14ac:dyDescent="0.25">
      <c r="A70" s="1" t="s">
        <v>59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f t="shared" si="3"/>
        <v>0</v>
      </c>
    </row>
    <row r="71" spans="1:14" x14ac:dyDescent="0.25">
      <c r="A71" s="1" t="s">
        <v>60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f t="shared" si="3"/>
        <v>0</v>
      </c>
    </row>
    <row r="72" spans="1:14" x14ac:dyDescent="0.25">
      <c r="A72" s="5" t="s">
        <v>61</v>
      </c>
      <c r="B72" s="17">
        <f t="shared" ref="B72:N72" si="23">SUM(B73:B75)</f>
        <v>0</v>
      </c>
      <c r="C72" s="17">
        <f t="shared" si="23"/>
        <v>0</v>
      </c>
      <c r="D72" s="17">
        <f t="shared" si="23"/>
        <v>0</v>
      </c>
      <c r="E72" s="17">
        <f t="shared" si="23"/>
        <v>0</v>
      </c>
      <c r="F72" s="17">
        <f t="shared" si="23"/>
        <v>0</v>
      </c>
      <c r="G72" s="17">
        <f t="shared" si="23"/>
        <v>0</v>
      </c>
      <c r="H72" s="17">
        <f t="shared" si="23"/>
        <v>0</v>
      </c>
      <c r="I72" s="17">
        <f t="shared" ref="I72" si="24">SUM(I73:I75)</f>
        <v>0</v>
      </c>
      <c r="J72" s="17">
        <f t="shared" si="23"/>
        <v>0</v>
      </c>
      <c r="K72" s="17">
        <f t="shared" si="23"/>
        <v>0</v>
      </c>
      <c r="L72" s="17">
        <f t="shared" si="23"/>
        <v>0</v>
      </c>
      <c r="M72" s="17">
        <f t="shared" si="23"/>
        <v>0</v>
      </c>
      <c r="N72" s="17">
        <f t="shared" si="23"/>
        <v>0</v>
      </c>
    </row>
    <row r="73" spans="1:14" x14ac:dyDescent="0.25">
      <c r="A73" s="1" t="s">
        <v>62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f t="shared" si="3"/>
        <v>0</v>
      </c>
    </row>
    <row r="74" spans="1:14" x14ac:dyDescent="0.25">
      <c r="A74" s="1" t="s">
        <v>63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f t="shared" si="3"/>
        <v>0</v>
      </c>
    </row>
    <row r="75" spans="1:14" x14ac:dyDescent="0.25">
      <c r="A75" s="1" t="s">
        <v>64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f t="shared" si="3"/>
        <v>0</v>
      </c>
    </row>
    <row r="76" spans="1:14" x14ac:dyDescent="0.25">
      <c r="A76" s="6" t="s">
        <v>67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5" t="s">
        <v>68</v>
      </c>
      <c r="B77" s="17">
        <f t="shared" ref="B77:N77" si="25">SUM(B78:B79)</f>
        <v>0</v>
      </c>
      <c r="C77" s="17">
        <f t="shared" si="25"/>
        <v>0</v>
      </c>
      <c r="D77" s="17">
        <f t="shared" si="25"/>
        <v>0</v>
      </c>
      <c r="E77" s="17">
        <f t="shared" si="25"/>
        <v>0</v>
      </c>
      <c r="F77" s="17">
        <f t="shared" si="25"/>
        <v>0</v>
      </c>
      <c r="G77" s="17">
        <f t="shared" si="25"/>
        <v>0</v>
      </c>
      <c r="H77" s="17">
        <f t="shared" si="25"/>
        <v>0</v>
      </c>
      <c r="I77" s="17">
        <f t="shared" ref="I77" si="26">SUM(I78:I79)</f>
        <v>0</v>
      </c>
      <c r="J77" s="17">
        <f t="shared" si="25"/>
        <v>0</v>
      </c>
      <c r="K77" s="17">
        <f t="shared" si="25"/>
        <v>0</v>
      </c>
      <c r="L77" s="17">
        <f t="shared" si="25"/>
        <v>0</v>
      </c>
      <c r="M77" s="17">
        <f t="shared" si="25"/>
        <v>0</v>
      </c>
      <c r="N77" s="17">
        <f t="shared" si="25"/>
        <v>0</v>
      </c>
    </row>
    <row r="78" spans="1:14" x14ac:dyDescent="0.25">
      <c r="A78" s="1" t="s">
        <v>69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f t="shared" ref="N78:N84" si="27">SUM(B78:M78)</f>
        <v>0</v>
      </c>
    </row>
    <row r="79" spans="1:14" x14ac:dyDescent="0.25">
      <c r="A79" s="1" t="s">
        <v>70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f t="shared" si="27"/>
        <v>0</v>
      </c>
    </row>
    <row r="80" spans="1:14" x14ac:dyDescent="0.25">
      <c r="A80" s="5" t="s">
        <v>71</v>
      </c>
      <c r="B80" s="17">
        <f t="shared" ref="B80:N80" si="28">SUM(B81:B82)</f>
        <v>0</v>
      </c>
      <c r="C80" s="17">
        <f t="shared" si="28"/>
        <v>0</v>
      </c>
      <c r="D80" s="17">
        <f t="shared" si="28"/>
        <v>0</v>
      </c>
      <c r="E80" s="17">
        <f t="shared" si="28"/>
        <v>0</v>
      </c>
      <c r="F80" s="17">
        <f t="shared" si="28"/>
        <v>0</v>
      </c>
      <c r="G80" s="17">
        <f t="shared" si="28"/>
        <v>0</v>
      </c>
      <c r="H80" s="17">
        <f t="shared" si="28"/>
        <v>0</v>
      </c>
      <c r="I80" s="17">
        <f t="shared" ref="I80" si="29">SUM(I81:I82)</f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</row>
    <row r="81" spans="1:14" x14ac:dyDescent="0.25">
      <c r="A81" s="1" t="s">
        <v>72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f t="shared" si="27"/>
        <v>0</v>
      </c>
    </row>
    <row r="82" spans="1:14" x14ac:dyDescent="0.25">
      <c r="A82" s="1" t="s">
        <v>73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f t="shared" si="27"/>
        <v>0</v>
      </c>
    </row>
    <row r="83" spans="1:14" x14ac:dyDescent="0.25">
      <c r="A83" s="5" t="s">
        <v>74</v>
      </c>
      <c r="B83" s="17">
        <f t="shared" ref="B83:M83" si="30">SUM(B84)</f>
        <v>0</v>
      </c>
      <c r="C83" s="17">
        <f t="shared" si="30"/>
        <v>0</v>
      </c>
      <c r="D83" s="17">
        <f t="shared" si="30"/>
        <v>0</v>
      </c>
      <c r="E83" s="17">
        <f t="shared" si="30"/>
        <v>0</v>
      </c>
      <c r="F83" s="17">
        <f t="shared" si="30"/>
        <v>0</v>
      </c>
      <c r="G83" s="17">
        <f t="shared" si="30"/>
        <v>0</v>
      </c>
      <c r="H83" s="17">
        <f t="shared" si="30"/>
        <v>0</v>
      </c>
      <c r="I83" s="17">
        <f t="shared" ref="I83" si="31">SUM(I84)</f>
        <v>0</v>
      </c>
      <c r="J83" s="17">
        <f t="shared" si="30"/>
        <v>0</v>
      </c>
      <c r="K83" s="17">
        <f t="shared" si="30"/>
        <v>0</v>
      </c>
      <c r="L83" s="17">
        <f t="shared" si="30"/>
        <v>0</v>
      </c>
      <c r="M83" s="17">
        <f t="shared" si="30"/>
        <v>0</v>
      </c>
      <c r="N83" s="17">
        <f>SUM(N84)</f>
        <v>0</v>
      </c>
    </row>
    <row r="84" spans="1:14" x14ac:dyDescent="0.25">
      <c r="A84" s="1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f t="shared" si="27"/>
        <v>0</v>
      </c>
    </row>
    <row r="85" spans="1:14" x14ac:dyDescent="0.25">
      <c r="A85" s="2" t="s">
        <v>65</v>
      </c>
      <c r="B85" s="20">
        <f t="shared" ref="B85:N85" si="32">+B12+B18+B28+B38+B47+B54+B64+B69+B72+B77+B80+B83</f>
        <v>11078650.050000001</v>
      </c>
      <c r="C85" s="21">
        <f t="shared" si="32"/>
        <v>10845205.460000001</v>
      </c>
      <c r="D85" s="20">
        <f t="shared" si="32"/>
        <v>13488027.17</v>
      </c>
      <c r="E85" s="21">
        <f t="shared" si="32"/>
        <v>11997956.870000001</v>
      </c>
      <c r="F85" s="20">
        <f t="shared" si="32"/>
        <v>13784505.619999999</v>
      </c>
      <c r="G85" s="21">
        <f t="shared" si="32"/>
        <v>10452572.169999998</v>
      </c>
      <c r="H85" s="20">
        <f t="shared" si="32"/>
        <v>11417056.469999999</v>
      </c>
      <c r="I85" s="21">
        <f t="shared" si="32"/>
        <v>11918580.629999999</v>
      </c>
      <c r="J85" s="20">
        <f t="shared" si="32"/>
        <v>10668187.810000001</v>
      </c>
      <c r="K85" s="21">
        <f t="shared" si="32"/>
        <v>0</v>
      </c>
      <c r="L85" s="20">
        <f t="shared" si="32"/>
        <v>0</v>
      </c>
      <c r="M85" s="21">
        <f t="shared" si="32"/>
        <v>0</v>
      </c>
      <c r="N85" s="20">
        <f t="shared" si="32"/>
        <v>105650742.25</v>
      </c>
    </row>
    <row r="87" spans="1:14" x14ac:dyDescent="0.25">
      <c r="A87" s="9" t="s">
        <v>100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107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101</v>
      </c>
      <c r="B91" s="8"/>
      <c r="C91" s="8"/>
      <c r="D91" s="24"/>
      <c r="E91" s="22"/>
      <c r="F91" s="8"/>
      <c r="G91" s="8"/>
      <c r="H91" s="8"/>
      <c r="I91" s="8"/>
      <c r="J91" s="8"/>
      <c r="K91" s="8"/>
      <c r="L91" s="8"/>
      <c r="M91" s="8"/>
      <c r="N91" s="8"/>
    </row>
    <row r="92" spans="1:14" ht="15.75" x14ac:dyDescent="0.25">
      <c r="A92" s="14" t="s">
        <v>102</v>
      </c>
      <c r="B92" s="8"/>
      <c r="C92" s="8"/>
      <c r="D92" s="24"/>
      <c r="E92" s="22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103</v>
      </c>
      <c r="B93" s="8"/>
      <c r="C93" s="8"/>
      <c r="D93" s="24"/>
      <c r="E93" s="22"/>
      <c r="F93" s="8"/>
      <c r="G93" s="8"/>
      <c r="H93" s="8"/>
      <c r="I93" s="8"/>
      <c r="J93" s="8"/>
      <c r="K93" s="8"/>
      <c r="L93" s="8"/>
      <c r="M93" s="8"/>
      <c r="N93" s="8"/>
    </row>
    <row r="94" spans="1:14" ht="15.75" x14ac:dyDescent="0.25">
      <c r="A94" s="14" t="s">
        <v>104</v>
      </c>
      <c r="B94" s="8"/>
      <c r="C94" s="8"/>
      <c r="D94" s="24"/>
      <c r="E94" s="22"/>
      <c r="F94" s="8"/>
      <c r="G94" s="8"/>
      <c r="H94" s="8"/>
      <c r="I94" s="8"/>
      <c r="J94" s="8"/>
      <c r="K94" s="8"/>
      <c r="L94" s="8"/>
      <c r="M94" s="8"/>
      <c r="N94" s="8"/>
    </row>
    <row r="95" spans="1:14" ht="15.75" x14ac:dyDescent="0.25">
      <c r="A95" s="14" t="s">
        <v>105</v>
      </c>
      <c r="B95" s="8"/>
      <c r="C95" s="8"/>
      <c r="D95" s="24"/>
      <c r="E95" s="22"/>
      <c r="F95" s="8"/>
      <c r="G95" s="8"/>
      <c r="H95" s="8"/>
      <c r="I95" s="8"/>
      <c r="J95" s="8"/>
      <c r="K95" s="8"/>
      <c r="L95" s="8"/>
      <c r="M95" s="8"/>
      <c r="N95" s="8"/>
    </row>
    <row r="96" spans="1:14" ht="15.75" x14ac:dyDescent="0.25">
      <c r="A96" s="14" t="s">
        <v>106</v>
      </c>
      <c r="B96" s="8"/>
      <c r="C96" s="8"/>
      <c r="D96" s="24"/>
      <c r="E96" s="22"/>
      <c r="F96" s="8"/>
      <c r="G96" s="8"/>
      <c r="H96" s="8"/>
      <c r="I96" s="8"/>
      <c r="J96" s="8"/>
      <c r="K96" s="8"/>
      <c r="L96" s="8"/>
      <c r="M96" s="8"/>
      <c r="N96" s="8"/>
    </row>
    <row r="97" spans="1:14" ht="15.75" x14ac:dyDescent="0.25">
      <c r="D97" s="24"/>
      <c r="E97" s="22"/>
    </row>
    <row r="98" spans="1:14" ht="15.75" x14ac:dyDescent="0.25">
      <c r="D98" s="24"/>
      <c r="E98" s="22"/>
    </row>
    <row r="99" spans="1:14" ht="15.75" x14ac:dyDescent="0.25">
      <c r="A99" s="15" t="s">
        <v>94</v>
      </c>
      <c r="B99" s="15"/>
      <c r="C99" s="15"/>
      <c r="D99" s="24"/>
      <c r="E99" s="22"/>
      <c r="F99" s="15"/>
      <c r="G99" s="15"/>
      <c r="H99" s="15"/>
      <c r="I99" s="15"/>
      <c r="J99" s="26" t="s">
        <v>97</v>
      </c>
      <c r="K99" s="26"/>
      <c r="L99" s="26"/>
      <c r="M99" s="26"/>
      <c r="N99" s="26"/>
    </row>
    <row r="100" spans="1:14" ht="15.75" x14ac:dyDescent="0.25">
      <c r="A100" s="15"/>
      <c r="B100" s="15"/>
      <c r="C100" s="15"/>
      <c r="D100" s="24"/>
      <c r="E100" s="22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.75" x14ac:dyDescent="0.25">
      <c r="A101" s="15"/>
      <c r="B101" s="15"/>
      <c r="C101" s="15"/>
      <c r="D101" s="24"/>
      <c r="E101" s="22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ht="15.75" x14ac:dyDescent="0.25">
      <c r="A102" s="16" t="s">
        <v>95</v>
      </c>
      <c r="B102" s="15"/>
      <c r="C102" s="15"/>
      <c r="D102" s="24"/>
      <c r="E102" s="22"/>
      <c r="F102" s="15"/>
      <c r="G102" s="15"/>
      <c r="H102" s="15"/>
      <c r="I102" s="15"/>
      <c r="J102" s="25" t="s">
        <v>98</v>
      </c>
      <c r="K102" s="25"/>
      <c r="L102" s="25"/>
      <c r="M102" s="25"/>
      <c r="N102" s="25"/>
    </row>
    <row r="103" spans="1:14" ht="15.75" x14ac:dyDescent="0.25">
      <c r="A103" s="15" t="s">
        <v>96</v>
      </c>
      <c r="B103" s="15"/>
      <c r="C103" s="15"/>
      <c r="D103" s="24"/>
      <c r="E103" s="22"/>
      <c r="F103" s="15"/>
      <c r="G103" s="15"/>
      <c r="H103" s="15"/>
      <c r="I103" s="15"/>
      <c r="J103" s="26" t="s">
        <v>99</v>
      </c>
      <c r="K103" s="26"/>
      <c r="L103" s="26"/>
      <c r="M103" s="26"/>
      <c r="N103" s="26"/>
    </row>
  </sheetData>
  <mergeCells count="10">
    <mergeCell ref="A3:N3"/>
    <mergeCell ref="A4:N4"/>
    <mergeCell ref="A9:A10"/>
    <mergeCell ref="A5:N5"/>
    <mergeCell ref="A6:N6"/>
    <mergeCell ref="J102:N102"/>
    <mergeCell ref="J103:N103"/>
    <mergeCell ref="J99:N99"/>
    <mergeCell ref="A7:N7"/>
    <mergeCell ref="B9:N9"/>
  </mergeCells>
  <pageMargins left="0.17" right="0.21" top="0.59" bottom="0.47" header="0.3" footer="0.3"/>
  <pageSetup paperSize="5" scale="56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2021-10-10T20:03:20Z</cp:lastPrinted>
  <dcterms:created xsi:type="dcterms:W3CDTF">2021-07-29T18:58:50Z</dcterms:created>
  <dcterms:modified xsi:type="dcterms:W3CDTF">2021-10-10T20:06:08Z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