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PAGINA WEB-SEPTIEMBRE-23\CARPETA EJECUCION PRESUPUESTARIA\"/>
    </mc:Choice>
  </mc:AlternateContent>
  <xr:revisionPtr revIDLastSave="0" documentId="13_ncr:1_{615B05A9-3842-42A6-AC09-B4C7367411A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2" l="1"/>
  <c r="C12" i="2"/>
  <c r="D12" i="2"/>
  <c r="B18" i="2"/>
  <c r="C18" i="2"/>
  <c r="D18" i="2"/>
  <c r="B28" i="2"/>
  <c r="C28" i="2"/>
  <c r="D28" i="2"/>
  <c r="B38" i="2"/>
  <c r="C38" i="2"/>
  <c r="D38" i="2"/>
  <c r="B47" i="2"/>
  <c r="C47" i="2"/>
  <c r="D47" i="2"/>
  <c r="B54" i="2"/>
  <c r="C54" i="2"/>
  <c r="D54" i="2"/>
  <c r="B64" i="2"/>
  <c r="C64" i="2"/>
  <c r="D64" i="2"/>
  <c r="B69" i="2"/>
  <c r="C69" i="2"/>
  <c r="D69" i="2"/>
  <c r="B72" i="2"/>
  <c r="C72" i="2"/>
  <c r="D72" i="2"/>
  <c r="B77" i="2"/>
  <c r="C77" i="2"/>
  <c r="D77" i="2"/>
  <c r="B80" i="2"/>
  <c r="C80" i="2"/>
  <c r="D80" i="2"/>
  <c r="B83" i="2"/>
  <c r="C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<sst xmlns="http://schemas.openxmlformats.org/spreadsheetml/2006/main" count="112" uniqueCount="112">
  <si>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</si>
  <si>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</si>
  <si>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</si>
  <si>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</si>
  <si>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</si>
  <si>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</si>
  <si>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</si>
  <si>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</si>
  <si>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</si>
  <si>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</si>
  <si>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</si>
  <si>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</si>
  <si>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</si>
  <si>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</si>
  <si>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</si>
  <si>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</si>
  <si>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</si>
  <si>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</si>
  <si>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</si>
  <si>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</si>
  <si>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</si>
  <si>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</si>
  <si>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</si>
  <si>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</si>
  <si>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</si>
  <si>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</si>
  <si>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</si>
  <si>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</si>
  <si>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</si>
  <si>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</si>
  <si>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</si>
  <si>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</si>
  <si>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</si>
  <si>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</si>
  <si>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</si>
  <si>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</si>
  <si>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</si>
  <si>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</si>
  <si>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</si>
  <si>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</si>
  <si>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</si>
  <si>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</si>
  <si>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</si>
  <si>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</si>
  <si>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</si>
  <si>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</si>
  <si>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</si>
  <si>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</si>
  <si>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</si>
  <si>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</si>
  <si>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</si>
  <si>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</si>
  <si>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</si>
  <si>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</si>
  <si>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</si>
  <si>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</si>
  <si>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</si>
  <si>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</si>
  <si>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</si>
  <si>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</si>
  <si>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</si>
  <si>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</si>
  <si>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</si>
  <si>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</si>
  <si>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</si>
  <si>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</si>
  <si>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</si>
  <si>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</si>
  <si>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</si>
  <si>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</si>
  <si>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</si>
  <si>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</si>
  <si>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</si>
  <si>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</si>
  <si>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</si>
  <si>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</si>
  <si>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</si>
  <si>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</si>
  <si>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</si>
  <si>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</si>
  <si>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</si>
  <si>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</si>
  <si>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</si>
  <si>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</si>
  <si>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</si>
  <si>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</si>
  <si>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</si>
  <si>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</si>
  <si>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</si>
  <si>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</si>
  <si>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</si>
  <si>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</si>
  <si>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</si>
  <si>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</si>
  <si>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</si>
  <si>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</si>
  <si>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</si>
  <si>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</si>
  <si>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</si>
  <si>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</si>
  <si>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</si>
  <si>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</si>
  <si>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</si>
  <si>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</si>
  <si>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</si>
  <si>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</si>
  <si>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</si>
  <si>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</si>
  <si>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</si>
  <si>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Septiembre 2023</t>
  </si>
  <si>
    <t>Fecha de imputación: hasta el 30 de Septiembre  2023</t>
  </si>
  <si>
    <t>Septiembre--2023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</si>
</sst>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66" zoomScaleNormal="100" workbookViewId="0">
      <selection activeCell="A88" sqref="A88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111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:I12" si="0">SUM(D13:D17)</f>
        <v>4915823.3499999996</v>
      </c>
      <c r="E12" s="15">
        <f t="shared" si="0"/>
        <v>4625753.26</v>
      </c>
      <c r="F12" s="15">
        <f t="shared" si="0"/>
        <v>5540101.9199999999</v>
      </c>
      <c r="G12" s="15">
        <f t="shared" si="0"/>
        <v>5809889.4000000004</v>
      </c>
      <c r="H12" s="15">
        <f t="shared" si="0"/>
        <v>5475834.8399999999</v>
      </c>
      <c r="I12" s="15">
        <f t="shared" si="0"/>
        <v>8592136.6500000004</v>
      </c>
      <c r="J12" s="15">
        <f>SUM(J13:J17)</f>
        <v>5377781.1899999995</v>
      </c>
      <c r="K12" s="15">
        <f t="shared" ref="K12:P12" si="1">SUM(K13:K17)</f>
        <v>5434322.0299999993</v>
      </c>
      <c r="L12" s="15">
        <f t="shared" si="1"/>
        <v>5146323.9000000004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50917966.539999992</v>
      </c>
    </row>
    <row r="13" spans="1:16" x14ac:dyDescent="0.25">
      <c r="A13" s="1" t="s">
        <v>2</v>
      </c>
      <c r="B13" s="14">
        <v>61512592</v>
      </c>
      <c r="C13" s="14">
        <v>66704183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4527449.42</v>
      </c>
      <c r="K13" s="14">
        <v>4511990.26</v>
      </c>
      <c r="L13" s="14">
        <v>4323823.59</v>
      </c>
      <c r="M13" s="14">
        <v>0</v>
      </c>
      <c r="N13" s="14">
        <v>0</v>
      </c>
      <c r="O13" s="14">
        <v>0</v>
      </c>
      <c r="P13" s="14">
        <f>SUM(D13:O13)</f>
        <v>39731853.849999994</v>
      </c>
    </row>
    <row r="14" spans="1:16" x14ac:dyDescent="0.25">
      <c r="A14" s="1" t="s">
        <v>3</v>
      </c>
      <c r="B14" s="14">
        <v>13189682</v>
      </c>
      <c r="C14" s="14">
        <v>13024682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170500</v>
      </c>
      <c r="K14" s="14">
        <v>242500</v>
      </c>
      <c r="L14" s="14">
        <v>170500</v>
      </c>
      <c r="M14" s="14">
        <v>0</v>
      </c>
      <c r="N14" s="14">
        <v>0</v>
      </c>
      <c r="O14" s="14">
        <v>0</v>
      </c>
      <c r="P14" s="14">
        <f>SUM(D14:O14)</f>
        <v>5314370.8599999994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679831.77</v>
      </c>
      <c r="K17" s="14">
        <v>679831.77</v>
      </c>
      <c r="L17" s="14">
        <v>652000.31000000006</v>
      </c>
      <c r="M17" s="14">
        <v>0</v>
      </c>
      <c r="N17" s="14">
        <v>0</v>
      </c>
      <c r="O17" s="14">
        <v>0</v>
      </c>
      <c r="P17" s="14">
        <f>SUM(D17:O17)</f>
        <v>5871741.8300000001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69827610.590000004</v>
      </c>
      <c r="D18" s="15">
        <f t="shared" ref="D18:P18" si="2">SUM(D19:D27)</f>
        <v>118000</v>
      </c>
      <c r="E18" s="15">
        <f t="shared" si="2"/>
        <v>1581881.4</v>
      </c>
      <c r="F18" s="15">
        <f t="shared" si="2"/>
        <v>683397.15</v>
      </c>
      <c r="G18" s="15">
        <f t="shared" si="2"/>
        <v>570542.57000000007</v>
      </c>
      <c r="H18" s="15">
        <f t="shared" si="2"/>
        <v>1060117.1100000001</v>
      </c>
      <c r="I18" s="15">
        <f t="shared" si="2"/>
        <v>523188.04000000004</v>
      </c>
      <c r="J18" s="15">
        <f t="shared" si="2"/>
        <v>1704175.73</v>
      </c>
      <c r="K18" s="15">
        <f t="shared" si="2"/>
        <v>633607.52999999991</v>
      </c>
      <c r="L18" s="15">
        <f t="shared" si="2"/>
        <v>1651640.5500000003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8526550.0800000001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357246.66</v>
      </c>
      <c r="K19" s="14">
        <v>138746.66</v>
      </c>
      <c r="L19" s="14">
        <v>482120.4</v>
      </c>
      <c r="M19" s="14">
        <v>0</v>
      </c>
      <c r="N19" s="14">
        <v>0</v>
      </c>
      <c r="O19" s="14">
        <v>0</v>
      </c>
      <c r="P19" s="14">
        <f t="shared" ref="P19:P27" si="3">SUM(D19:O19)</f>
        <v>2360102.3499999996</v>
      </c>
    </row>
    <row r="20" spans="1:16" x14ac:dyDescent="0.25">
      <c r="A20" s="1" t="s">
        <v>9</v>
      </c>
      <c r="B20" s="14">
        <v>430000</v>
      </c>
      <c r="C20" s="23">
        <v>5176470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232800.24</v>
      </c>
      <c r="K20" s="14">
        <v>88015.95</v>
      </c>
      <c r="L20" s="14">
        <v>500742.23</v>
      </c>
      <c r="M20" s="14">
        <v>0</v>
      </c>
      <c r="N20" s="14">
        <v>0</v>
      </c>
      <c r="O20" s="14">
        <v>0</v>
      </c>
      <c r="P20" s="14">
        <f t="shared" si="3"/>
        <v>1066979.33</v>
      </c>
    </row>
    <row r="21" spans="1:16" x14ac:dyDescent="0.25">
      <c r="A21" s="1" t="s">
        <v>10</v>
      </c>
      <c r="B21" s="14">
        <v>2000000</v>
      </c>
      <c r="C21" s="23">
        <v>4237750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146157.5</v>
      </c>
      <c r="K21" s="14">
        <v>128735</v>
      </c>
      <c r="L21" s="14">
        <v>155695.20000000001</v>
      </c>
      <c r="M21" s="14">
        <v>0</v>
      </c>
      <c r="N21" s="14">
        <v>0</v>
      </c>
      <c r="O21" s="14">
        <v>0</v>
      </c>
      <c r="P21" s="14">
        <f t="shared" si="3"/>
        <v>1126929.04</v>
      </c>
    </row>
    <row r="22" spans="1:16" x14ac:dyDescent="0.25">
      <c r="A22" s="1" t="s">
        <v>11</v>
      </c>
      <c r="B22" s="14">
        <v>1355000</v>
      </c>
      <c r="C22" s="23">
        <v>1614452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40151.879999999997</v>
      </c>
      <c r="K22" s="14">
        <v>62789.09</v>
      </c>
      <c r="L22" s="14">
        <v>144665.74</v>
      </c>
      <c r="M22" s="14">
        <v>0</v>
      </c>
      <c r="N22" s="14">
        <v>0</v>
      </c>
      <c r="O22" s="14">
        <v>0</v>
      </c>
      <c r="P22" s="14">
        <f t="shared" si="3"/>
        <v>351579.99</v>
      </c>
    </row>
    <row r="23" spans="1:16" x14ac:dyDescent="0.25">
      <c r="A23" s="1" t="s">
        <v>12</v>
      </c>
      <c r="B23" s="14">
        <v>1871702</v>
      </c>
      <c r="C23" s="23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230737.5</v>
      </c>
      <c r="K23" s="14">
        <v>76694.61</v>
      </c>
      <c r="L23" s="14">
        <v>21770.080000000002</v>
      </c>
      <c r="M23" s="14">
        <v>0</v>
      </c>
      <c r="N23" s="14">
        <v>0</v>
      </c>
      <c r="O23" s="14">
        <v>0</v>
      </c>
      <c r="P23" s="14">
        <f t="shared" si="3"/>
        <v>469312.67</v>
      </c>
    </row>
    <row r="24" spans="1:16" x14ac:dyDescent="0.25">
      <c r="A24" s="1" t="s">
        <v>13</v>
      </c>
      <c r="B24" s="14">
        <v>1490000</v>
      </c>
      <c r="C24" s="23">
        <v>2520000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17400</v>
      </c>
      <c r="K24" s="14">
        <v>131874.22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405818.85</v>
      </c>
    </row>
    <row r="25" spans="1:16" x14ac:dyDescent="0.25">
      <c r="A25" s="1" t="s">
        <v>14</v>
      </c>
      <c r="B25" s="14">
        <v>2136500</v>
      </c>
      <c r="C25" s="23">
        <v>2738229.01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112535.67999999999</v>
      </c>
      <c r="K25" s="14">
        <v>0</v>
      </c>
      <c r="L25" s="14">
        <v>5959.42</v>
      </c>
      <c r="M25" s="14">
        <v>0</v>
      </c>
      <c r="N25" s="14">
        <v>0</v>
      </c>
      <c r="O25" s="14">
        <v>0</v>
      </c>
      <c r="P25" s="14">
        <f t="shared" si="3"/>
        <v>419630.97</v>
      </c>
    </row>
    <row r="26" spans="1:16" x14ac:dyDescent="0.25">
      <c r="A26" s="1" t="s">
        <v>15</v>
      </c>
      <c r="B26" s="14">
        <v>1958000</v>
      </c>
      <c r="C26" s="23">
        <v>32548150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329934.90000000002</v>
      </c>
      <c r="K26" s="14">
        <v>2752</v>
      </c>
      <c r="L26" s="14">
        <v>52437.08</v>
      </c>
      <c r="M26" s="14">
        <v>0</v>
      </c>
      <c r="N26" s="14">
        <v>0</v>
      </c>
      <c r="O26" s="14">
        <v>0</v>
      </c>
      <c r="P26" s="14">
        <f t="shared" si="3"/>
        <v>1211874.3600000001</v>
      </c>
    </row>
    <row r="27" spans="1:16" x14ac:dyDescent="0.25">
      <c r="A27" s="1" t="s">
        <v>16</v>
      </c>
      <c r="B27" s="14">
        <v>4070000</v>
      </c>
      <c r="C27" s="23">
        <v>15927567.58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237211.37</v>
      </c>
      <c r="K27" s="14">
        <v>4000</v>
      </c>
      <c r="L27" s="14">
        <v>288250.40000000002</v>
      </c>
      <c r="M27" s="14">
        <v>0</v>
      </c>
      <c r="N27" s="14">
        <v>0</v>
      </c>
      <c r="O27" s="14">
        <v>0</v>
      </c>
      <c r="P27" s="14">
        <f t="shared" si="3"/>
        <v>1114322.52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11285451.42</v>
      </c>
      <c r="D28" s="15">
        <f t="shared" ref="D28:P28" si="4">SUM(D29:D37)</f>
        <v>0</v>
      </c>
      <c r="E28" s="15">
        <f t="shared" si="4"/>
        <v>611475</v>
      </c>
      <c r="F28" s="15">
        <f t="shared" si="4"/>
        <v>725808.54</v>
      </c>
      <c r="G28" s="15">
        <f t="shared" si="4"/>
        <v>110777.47</v>
      </c>
      <c r="H28" s="15">
        <f t="shared" si="4"/>
        <v>99571.27</v>
      </c>
      <c r="I28" s="15">
        <f t="shared" si="4"/>
        <v>629500</v>
      </c>
      <c r="J28" s="15">
        <f t="shared" si="4"/>
        <v>149284.45000000001</v>
      </c>
      <c r="K28" s="15">
        <f t="shared" si="4"/>
        <v>666267.53999999992</v>
      </c>
      <c r="L28" s="15">
        <f>SUM(L29:L37)</f>
        <v>615543.92000000004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3608228.1900000004</v>
      </c>
    </row>
    <row r="29" spans="1:16" x14ac:dyDescent="0.25">
      <c r="A29" s="1" t="s">
        <v>18</v>
      </c>
      <c r="B29" s="14">
        <v>512700</v>
      </c>
      <c r="C29" s="23">
        <v>581790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12890</v>
      </c>
      <c r="K29" s="14">
        <v>9417.5</v>
      </c>
      <c r="L29" s="14">
        <v>7524.55</v>
      </c>
      <c r="M29" s="14">
        <v>0</v>
      </c>
      <c r="N29" s="14">
        <v>0</v>
      </c>
      <c r="O29" s="14">
        <v>0</v>
      </c>
      <c r="P29" s="14">
        <f t="shared" ref="P29:P37" si="5">SUM(D29:O29)</f>
        <v>83769.2</v>
      </c>
    </row>
    <row r="30" spans="1:16" x14ac:dyDescent="0.25">
      <c r="A30" s="1" t="s">
        <v>19</v>
      </c>
      <c r="B30" s="14">
        <v>71620</v>
      </c>
      <c r="C30" s="23">
        <v>145220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1095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3006.6</v>
      </c>
    </row>
    <row r="31" spans="1:16" x14ac:dyDescent="0.25">
      <c r="A31" s="1" t="s">
        <v>20</v>
      </c>
      <c r="B31" s="14">
        <v>289100</v>
      </c>
      <c r="C31" s="23">
        <v>338837.6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32050.05</v>
      </c>
      <c r="K31" s="14">
        <v>1593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94037.06</v>
      </c>
    </row>
    <row r="32" spans="1:16" x14ac:dyDescent="0.25">
      <c r="A32" s="1" t="s">
        <v>21</v>
      </c>
      <c r="B32" s="14">
        <v>31400</v>
      </c>
      <c r="C32" s="23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19175</v>
      </c>
      <c r="K32" s="14">
        <v>3028.07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23425.79</v>
      </c>
    </row>
    <row r="33" spans="1:16" x14ac:dyDescent="0.25">
      <c r="A33" s="1" t="s">
        <v>22</v>
      </c>
      <c r="B33" s="14">
        <v>166400</v>
      </c>
      <c r="C33" s="23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205</v>
      </c>
      <c r="K33" s="14">
        <v>0</v>
      </c>
      <c r="L33" s="14">
        <v>2415.29</v>
      </c>
      <c r="M33" s="14">
        <v>0</v>
      </c>
      <c r="N33" s="14">
        <v>0</v>
      </c>
      <c r="O33" s="14">
        <v>0</v>
      </c>
      <c r="P33" s="14">
        <f t="shared" si="5"/>
        <v>4109.6399999999994</v>
      </c>
    </row>
    <row r="34" spans="1:16" x14ac:dyDescent="0.25">
      <c r="A34" s="1" t="s">
        <v>23</v>
      </c>
      <c r="B34" s="14">
        <v>184000</v>
      </c>
      <c r="C34" s="23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1392.52</v>
      </c>
      <c r="K34" s="14">
        <v>120</v>
      </c>
      <c r="L34" s="14">
        <v>1994.71</v>
      </c>
      <c r="M34" s="14">
        <v>0</v>
      </c>
      <c r="N34" s="14">
        <v>0</v>
      </c>
      <c r="O34" s="14">
        <v>0</v>
      </c>
      <c r="P34" s="14">
        <f t="shared" si="5"/>
        <v>6771.39</v>
      </c>
    </row>
    <row r="35" spans="1:16" x14ac:dyDescent="0.25">
      <c r="A35" s="1" t="s">
        <v>24</v>
      </c>
      <c r="B35" s="14">
        <v>7409970</v>
      </c>
      <c r="C35" s="23">
        <v>7329660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3489.87</v>
      </c>
      <c r="K35" s="14">
        <v>601645</v>
      </c>
      <c r="L35" s="14">
        <v>600600</v>
      </c>
      <c r="M35" s="14">
        <v>0</v>
      </c>
      <c r="N35" s="14">
        <v>0</v>
      </c>
      <c r="O35" s="14">
        <v>0</v>
      </c>
      <c r="P35" s="14">
        <f t="shared" si="5"/>
        <v>3014278.2600000002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3">
        <v>2483518.8199999998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80082.009999999995</v>
      </c>
      <c r="K37" s="14">
        <v>49368.97</v>
      </c>
      <c r="L37" s="14">
        <v>3009.37</v>
      </c>
      <c r="M37" s="14">
        <v>0</v>
      </c>
      <c r="N37" s="14">
        <v>0</v>
      </c>
      <c r="O37" s="14">
        <v>0</v>
      </c>
      <c r="P37" s="14">
        <f t="shared" si="5"/>
        <v>378830.25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6">SUM(D39:D46)</f>
        <v>11069900</v>
      </c>
      <c r="E38" s="15">
        <f t="shared" ref="E38:P38" si="7">SUM(E39:E46)</f>
        <v>11069900</v>
      </c>
      <c r="F38" s="15">
        <f t="shared" si="7"/>
        <v>11069900</v>
      </c>
      <c r="G38" s="15">
        <f t="shared" si="7"/>
        <v>11069900</v>
      </c>
      <c r="H38" s="15">
        <f t="shared" si="7"/>
        <v>11069900</v>
      </c>
      <c r="I38" s="15">
        <f t="shared" si="7"/>
        <v>11069900</v>
      </c>
      <c r="J38" s="15">
        <f t="shared" si="7"/>
        <v>11069900</v>
      </c>
      <c r="K38" s="15">
        <f t="shared" si="7"/>
        <v>11069900</v>
      </c>
      <c r="L38" s="15">
        <f t="shared" si="7"/>
        <v>11069900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99629100</v>
      </c>
    </row>
    <row r="39" spans="1:16" x14ac:dyDescent="0.25">
      <c r="A39" s="1" t="s">
        <v>28</v>
      </c>
      <c r="B39" s="14">
        <v>144965391</v>
      </c>
      <c r="C39" s="23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11069900</v>
      </c>
      <c r="K39" s="14">
        <v>11069900</v>
      </c>
      <c r="L39" s="14">
        <v>11069900</v>
      </c>
      <c r="M39" s="14">
        <v>0</v>
      </c>
      <c r="N39" s="14">
        <v>0</v>
      </c>
      <c r="O39" s="14">
        <v>0</v>
      </c>
      <c r="P39" s="14">
        <f t="shared" ref="P39:P46" si="8">SUM(D39:O39)</f>
        <v>99629100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:P54" si="11">SUM(D55:D63)</f>
        <v>0</v>
      </c>
      <c r="E54" s="15">
        <f t="shared" si="11"/>
        <v>1221782.96</v>
      </c>
      <c r="F54" s="15">
        <f t="shared" si="11"/>
        <v>108570.15</v>
      </c>
      <c r="G54" s="15">
        <f t="shared" si="11"/>
        <v>0</v>
      </c>
      <c r="H54" s="15">
        <f t="shared" si="11"/>
        <v>0</v>
      </c>
      <c r="I54" s="15">
        <f t="shared" si="11"/>
        <v>786470</v>
      </c>
      <c r="J54" s="15">
        <f t="shared" si="11"/>
        <v>0</v>
      </c>
      <c r="K54" s="15">
        <f t="shared" si="11"/>
        <v>0</v>
      </c>
      <c r="L54" s="15">
        <f t="shared" si="11"/>
        <v>141779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2258602.11</v>
      </c>
    </row>
    <row r="55" spans="1:16" x14ac:dyDescent="0.25">
      <c r="A55" s="1" t="s">
        <v>44</v>
      </c>
      <c r="B55" s="14">
        <v>1990409</v>
      </c>
      <c r="C55" s="23">
        <v>3094196.96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1191787.96</v>
      </c>
    </row>
    <row r="56" spans="1:16" x14ac:dyDescent="0.25">
      <c r="A56" s="1" t="s">
        <v>45</v>
      </c>
      <c r="B56" s="14">
        <v>125000</v>
      </c>
      <c r="C56" s="23">
        <v>164770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4779</v>
      </c>
      <c r="M56" s="14">
        <v>0</v>
      </c>
      <c r="N56" s="14">
        <v>0</v>
      </c>
      <c r="O56" s="14">
        <v>0</v>
      </c>
      <c r="P56" s="14">
        <f t="shared" si="12"/>
        <v>4779</v>
      </c>
    </row>
    <row r="57" spans="1:16" x14ac:dyDescent="0.25">
      <c r="A57" s="1" t="s">
        <v>46</v>
      </c>
      <c r="B57" s="14">
        <v>14705000</v>
      </c>
      <c r="C57" s="23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1663500</v>
      </c>
      <c r="C59" s="23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925035.15</v>
      </c>
    </row>
    <row r="60" spans="1:16" x14ac:dyDescent="0.25">
      <c r="A60" s="1" t="s">
        <v>49</v>
      </c>
      <c r="B60" s="14">
        <v>0</v>
      </c>
      <c r="C60" s="23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450000</v>
      </c>
      <c r="C62" s="23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137000</v>
      </c>
      <c r="M62" s="14">
        <v>0</v>
      </c>
      <c r="N62" s="14">
        <v>0</v>
      </c>
      <c r="O62" s="14">
        <v>0</v>
      </c>
      <c r="P62" s="14">
        <f t="shared" si="12"/>
        <v>137000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20">+C12+C18+C28+C38+C47+C54+C64+C69+C72+C77+C80+C83</f>
        <v>354471619.12</v>
      </c>
      <c r="D85" s="17">
        <f t="shared" ref="D85:P85" si="21">+D12+D18+D28+D38+D47+D54+D64+D69+D72+D77+D80+D83</f>
        <v>16103723.35</v>
      </c>
      <c r="E85" s="18">
        <f t="shared" si="21"/>
        <v>19110792.620000001</v>
      </c>
      <c r="F85" s="17">
        <f t="shared" si="21"/>
        <v>18127777.759999998</v>
      </c>
      <c r="G85" s="18">
        <f t="shared" si="21"/>
        <v>17561109.440000001</v>
      </c>
      <c r="H85" s="17">
        <f t="shared" si="21"/>
        <v>17705423.219999999</v>
      </c>
      <c r="I85" s="18">
        <f t="shared" si="21"/>
        <v>21601194.690000001</v>
      </c>
      <c r="J85" s="17">
        <f t="shared" si="21"/>
        <v>18301141.370000001</v>
      </c>
      <c r="K85" s="18">
        <f t="shared" si="21"/>
        <v>17804097.100000001</v>
      </c>
      <c r="L85" s="17">
        <f t="shared" si="21"/>
        <v>18625187.370000001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164940446.92000002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 C3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2023-10-02T13:32:09Z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