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TRANSPARENCIA\2024\10.OCTUBRE\P - PRESUPUESTO\"/>
    </mc:Choice>
  </mc:AlternateContent>
  <xr:revisionPtr revIDLastSave="0" documentId="8_{1B9360DC-7FC1-43DB-A73D-CA9E9709374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esupuesto Aprobado" sheetId="1" r:id="rId1"/>
  </sheets>
  <definedNames>
    <definedName name="_xlnm.Print_Titles" localSheetId="0">'Presupuesto Aprobado'!$9:$10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D84" i="1" l="1"/>
  <c r="D82" i="1"/>
  <c r="D81" i="1"/>
  <c r="D79" i="1"/>
  <c r="D78" i="1"/>
  <c r="D75" i="1"/>
  <c r="D74" i="1"/>
  <c r="D73" i="1"/>
  <c r="D71" i="1"/>
  <c r="D70" i="1"/>
  <c r="D68" i="1"/>
  <c r="D67" i="1"/>
  <c r="D66" i="1"/>
  <c r="D65" i="1"/>
  <c r="D63" i="1"/>
  <c r="D62" i="1"/>
  <c r="D61" i="1"/>
  <c r="D60" i="1"/>
  <c r="D59" i="1"/>
  <c r="D58" i="1"/>
  <c r="D57" i="1"/>
  <c r="D56" i="1"/>
  <c r="D55" i="1"/>
  <c r="D53" i="1"/>
  <c r="D52" i="1"/>
  <c r="D51" i="1"/>
  <c r="D50" i="1"/>
  <c r="D49" i="1"/>
  <c r="D48" i="1"/>
  <c r="D40" i="1"/>
  <c r="D41" i="1"/>
  <c r="D42" i="1"/>
  <c r="D43" i="1"/>
  <c r="D44" i="1"/>
  <c r="D45" i="1"/>
  <c r="D46" i="1"/>
  <c r="D39" i="1"/>
  <c r="D30" i="1"/>
  <c r="D31" i="1"/>
  <c r="D32" i="1"/>
  <c r="D33" i="1"/>
  <c r="D34" i="1"/>
  <c r="D35" i="1"/>
  <c r="D36" i="1"/>
  <c r="D37" i="1"/>
  <c r="D29" i="1"/>
  <c r="D27" i="1"/>
  <c r="D26" i="1"/>
  <c r="D25" i="1"/>
  <c r="D24" i="1"/>
  <c r="D23" i="1"/>
  <c r="D22" i="1"/>
  <c r="D21" i="1"/>
  <c r="D20" i="1"/>
  <c r="D19" i="1"/>
  <c r="D14" i="1"/>
  <c r="D15" i="1"/>
  <c r="D16" i="1"/>
  <c r="D17" i="1"/>
  <c r="D13" i="1"/>
  <c r="C64" i="1"/>
  <c r="C54" i="1"/>
  <c r="C38" i="1"/>
  <c r="C28" i="1"/>
  <c r="C18" i="1"/>
  <c r="C85" i="1" l="1"/>
  <c r="D38" i="1"/>
  <c r="D83" i="1" l="1"/>
  <c r="D80" i="1"/>
  <c r="D77" i="1"/>
  <c r="D72" i="1"/>
  <c r="D69" i="1"/>
  <c r="D64" i="1"/>
  <c r="D54" i="1"/>
  <c r="D47" i="1"/>
  <c r="D28" i="1"/>
  <c r="D18" i="1"/>
  <c r="B83" i="1" l="1"/>
  <c r="B80" i="1"/>
  <c r="B77" i="1"/>
  <c r="B72" i="1"/>
  <c r="B69" i="1"/>
  <c r="B64" i="1"/>
  <c r="B54" i="1"/>
  <c r="B47" i="1"/>
  <c r="B38" i="1"/>
  <c r="B28" i="1"/>
  <c r="B18" i="1"/>
  <c r="B12" i="1"/>
  <c r="D12" i="1" s="1"/>
  <c r="D85" i="1" s="1"/>
  <c r="B85" i="1" l="1"/>
</calcChain>
</file>

<file path=xl/sharedStrings.xml><?xml version="1.0" encoding="utf-8"?>
<sst xmlns="http://schemas.openxmlformats.org/spreadsheetml/2006/main" count="93" uniqueCount="93">
  <si>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</si>
  <si>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</si>
  <si>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</si>
  <si>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</si>
  <si>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</si>
  <si>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</si>
  <si>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</si>
  <si>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</si>
  <si>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</si>
  <si>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</si>
  <si>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</si>
  <si>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</si>
  <si>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</si>
  <si>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</si>
  <si>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</si>
  <si>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</si>
  <si>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</si>
  <si>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</si>
  <si>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</si>
  <si>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</si>
  <si>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</si>
  <si>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</si>
  <si>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</si>
  <si>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</si>
  <si>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</si>
  <si>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</si>
  <si>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</si>
  <si>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</si>
  <si>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</si>
  <si>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</si>
  <si>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</si>
  <si>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</si>
  <si>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</si>
  <si>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</si>
  <si>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</si>
  <si>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</si>
  <si>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</si>
  <si>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</si>
  <si>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</si>
  <si>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</si>
  <si>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</si>
  <si>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</si>
  <si>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</si>
  <si>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</si>
  <si>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</si>
  <si>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</si>
  <si>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</si>
  <si>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</si>
  <si>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</si>
  <si>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</si>
  <si>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</si>
  <si>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</si>
  <si>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</si>
  <si>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</si>
  <si>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</si>
  <si>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</si>
  <si>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</si>
  <si>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</si>
  <si>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</si>
  <si>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</si>
  <si>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</si>
  <si>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</si>
  <si>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</si>
  <si>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</si>
  <si>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</si>
  <si>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</si>
  <si>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</si>
  <si>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</si>
  <si>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</si>
  <si>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</si>
  <si>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</si>
  <si>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</si>
  <si>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</si>
  <si>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</si>
  <si>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</si>
  <si>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</si>
  <si>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</si>
  <si>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</si>
  <si>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</si>
  <si>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</si>
  <si>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</si>
  <si>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</si>
  <si>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PRESIDENCIA DE LA REPUBLICA DOMINICANA</t>
  </si>
  <si>
    <t>CONSEJO NACIONAL DE DISCAPACIDAD (CONADIS)</t>
  </si>
  <si>
    <t>Preparado Por:</t>
  </si>
  <si>
    <t>Licda. Arabelly M. Villar</t>
  </si>
  <si>
    <t>Analista de Presupuesto</t>
  </si>
  <si>
    <t xml:space="preserve">Presupuesto de Gasto y Aplicaciones Financieras </t>
  </si>
  <si>
    <t>Revisado por:</t>
  </si>
  <si>
    <t>Licdo. Victor J. Valdez Rodriguez</t>
  </si>
  <si>
    <t>Director Administrativo Financiero</t>
  </si>
  <si>
    <t>Modificaciones Presupuestarias</t>
  </si>
  <si>
    <t>OCTUBRE--2024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</si>
</sst>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3" fillId="4" borderId="0" xfId="0" applyFont="1" applyFill="1" applyAlignment="1">
      <alignment horizontal="left" indent="1"/>
    </xf>
    <xf numFmtId="0" fontId="0" fillId="0" borderId="0" xfId="0" applyFont="1"/>
    <xf numFmtId="0" fontId="3" fillId="0" borderId="0" xfId="0" applyFont="1"/>
    <xf numFmtId="0" fontId="3" fillId="3" borderId="1" xfId="0" applyFont="1" applyFill="1" applyBorder="1" applyAlignment="1">
      <alignment horizontal="left"/>
    </xf>
    <xf numFmtId="39" fontId="3" fillId="3" borderId="1" xfId="0" applyNumberFormat="1" applyFont="1" applyFill="1" applyBorder="1" applyAlignment="1">
      <alignment horizontal="left"/>
    </xf>
    <xf numFmtId="39" fontId="1" fillId="0" borderId="0" xfId="1" applyNumberFormat="1" applyFont="1" applyAlignment="1">
      <alignment vertical="center" wrapText="1"/>
    </xf>
    <xf numFmtId="39" fontId="3" fillId="4" borderId="0" xfId="1" applyNumberFormat="1" applyFont="1" applyFill="1" applyAlignment="1">
      <alignment vertical="center" wrapText="1"/>
    </xf>
    <xf numFmtId="39" fontId="2" fillId="5" borderId="0" xfId="1" applyNumberFormat="1" applyFont="1" applyFill="1" applyAlignment="1">
      <alignment vertical="center" wrapText="1"/>
    </xf>
    <xf numFmtId="4" fontId="0" fillId="0" borderId="0" xfId="0" applyNumberFormat="1"/>
    <xf numFmtId="43" fontId="3" fillId="3" borderId="1" xfId="1" applyFont="1" applyFill="1" applyBorder="1"/>
    <xf numFmtId="43" fontId="1" fillId="0" borderId="0" xfId="1" applyFont="1" applyAlignment="1">
      <alignment wrapText="1"/>
    </xf>
    <xf numFmtId="0" fontId="6" fillId="0" borderId="0" xfId="0" applyFont="1" applyAlignment="1">
      <alignment wrapText="1"/>
    </xf>
    <xf numFmtId="39" fontId="3" fillId="0" borderId="0" xfId="1" applyNumberFormat="1" applyFont="1" applyAlignment="1">
      <alignment vertical="center" wrapText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17" fontId="6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0" xfId="0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1066800</xdr:colOff>
      <xdr:row>1</xdr:row>
      <xdr:rowOff>161925</xdr:rowOff>
    </xdr:from>
    <xdr:to>
      <xdr:col>4</xdr:col>
      <xdr:colOff>0</xdr:colOff>
      <xdr:row>5</xdr:row>
      <xdr:rowOff>158750</xdr:rowOff>
    </xdr:to>
    <xdr:pic>
      <xdr:nvPicPr>
        <xdr:cNvPr id="6" name="Imagen 20" descr="ESCUDO_2">
          <a:extLst>
            <a:ext uri="{FF2B5EF4-FFF2-40B4-BE49-F238E27FC236}">
              <a16:creationId xmlns:a16="http://schemas.microsoft.com/office/drawing/2014/main" id="{17303989-267B-4261-A21A-8DBC6BF5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352425"/>
          <a:ext cx="1373716" cy="10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276225</xdr:colOff>
      <xdr:row>2</xdr:row>
      <xdr:rowOff>133349</xdr:rowOff>
    </xdr:from>
    <xdr:to>
      <xdr:col>0</xdr:col>
      <xdr:colOff>1771341</xdr:colOff>
      <xdr:row>5</xdr:row>
      <xdr:rowOff>19049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514349"/>
          <a:ext cx="1495116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1247775</xdr:colOff>
      <xdr:row>1</xdr:row>
      <xdr:rowOff>161925</xdr:rowOff>
    </xdr:from>
    <xdr:to>
      <xdr:col>3</xdr:col>
      <xdr:colOff>1038225</xdr:colOff>
      <xdr:row>5</xdr:row>
      <xdr:rowOff>158750</xdr:rowOff>
    </xdr:to>
    <xdr:pic>
      <xdr:nvPicPr>
        <xdr:cNvPr id="4" name="Imagen 20" descr="ESCUDO_2">
          <a:extLst>
            <a:ext uri="{FF2B5EF4-FFF2-40B4-BE49-F238E27FC236}">
              <a16:creationId xmlns:a16="http://schemas.microsoft.com/office/drawing/2014/main" id="{5B0BA84F-3435-4E16-8EA6-40DCE6170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0125" y="352425"/>
          <a:ext cx="2533650" cy="10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N102"/>
  <sheetViews>
    <sheetView showGridLines="0" tabSelected="1" zoomScaleNormal="100" workbookViewId="0">
      <selection activeCell="D70" sqref="D70"/>
    </sheetView>
  </sheetViews>
  <sheetFormatPr baseColWidth="10" defaultColWidth="11.42578125" defaultRowHeight="15" x14ac:dyDescent="0.25"/>
  <cols>
    <col min="1" max="1" width="116.140625" customWidth="1"/>
    <col min="2" max="3" width="20.5703125" customWidth="1"/>
    <col min="4" max="4" width="21.7109375" customWidth="1"/>
    <col min="5" max="5" width="12.42578125" bestFit="1" customWidth="1"/>
  </cols>
  <sheetData>
    <row r="3" spans="1:14" ht="28.5" customHeight="1" x14ac:dyDescent="0.25">
      <c r="A3" s="22" t="s">
        <v>82</v>
      </c>
      <c r="B3" s="23"/>
      <c r="C3" s="23"/>
      <c r="D3" s="2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21" customHeight="1" x14ac:dyDescent="0.25">
      <c r="A4" s="20" t="s">
        <v>83</v>
      </c>
      <c r="B4" s="21"/>
      <c r="C4" s="21"/>
      <c r="D4" s="21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5.75" x14ac:dyDescent="0.25">
      <c r="A5" s="29" t="s">
        <v>92</v>
      </c>
      <c r="B5" s="30"/>
      <c r="C5" s="30"/>
      <c r="D5" s="30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ht="15.75" customHeight="1" x14ac:dyDescent="0.25">
      <c r="A6" s="24" t="s">
        <v>87</v>
      </c>
      <c r="B6" s="25"/>
      <c r="C6" s="25"/>
      <c r="D6" s="25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5.75" customHeight="1" x14ac:dyDescent="0.25">
      <c r="A7" s="24" t="s">
        <v>76</v>
      </c>
      <c r="B7" s="25"/>
      <c r="C7" s="25"/>
      <c r="D7" s="25"/>
      <c r="E7" s="6"/>
      <c r="F7" s="6"/>
      <c r="G7" s="6"/>
      <c r="H7" s="6"/>
      <c r="I7" s="6"/>
      <c r="J7" s="6"/>
      <c r="K7" s="6"/>
      <c r="L7" s="6"/>
      <c r="M7" s="6"/>
      <c r="N7" s="6"/>
    </row>
    <row r="9" spans="1:14" ht="15" customHeight="1" x14ac:dyDescent="0.25">
      <c r="A9" s="26" t="s">
        <v>66</v>
      </c>
      <c r="B9" s="27" t="s">
        <v>78</v>
      </c>
      <c r="C9" s="27" t="s">
        <v>91</v>
      </c>
      <c r="D9" s="27" t="s">
        <v>77</v>
      </c>
    </row>
    <row r="10" spans="1:14" ht="23.25" customHeight="1" x14ac:dyDescent="0.25">
      <c r="A10" s="26"/>
      <c r="B10" s="28"/>
      <c r="C10" s="28"/>
      <c r="D10" s="28"/>
    </row>
    <row r="11" spans="1:14" x14ac:dyDescent="0.25">
      <c r="A11" s="10" t="s">
        <v>0</v>
      </c>
      <c r="B11" s="16"/>
      <c r="C11" s="16"/>
      <c r="D11" s="11"/>
    </row>
    <row r="12" spans="1:14" x14ac:dyDescent="0.25">
      <c r="A12" s="7" t="s">
        <v>1</v>
      </c>
      <c r="B12" s="13">
        <f>SUM(B13:B17)</f>
        <v>88815824</v>
      </c>
      <c r="C12" s="13">
        <f>SUM(C13:C17)</f>
        <v>-1.6100000000005821</v>
      </c>
      <c r="D12" s="13">
        <f>SUM(B12+C12)</f>
        <v>88815822.390000001</v>
      </c>
    </row>
    <row r="13" spans="1:14" x14ac:dyDescent="0.25">
      <c r="A13" s="1" t="s">
        <v>2</v>
      </c>
      <c r="B13" s="12">
        <v>66205361</v>
      </c>
      <c r="C13" s="19">
        <v>-125729</v>
      </c>
      <c r="D13" s="12">
        <f>SUM(B13+C13)</f>
        <v>66079632</v>
      </c>
    </row>
    <row r="14" spans="1:14" x14ac:dyDescent="0.25">
      <c r="A14" s="1" t="s">
        <v>3</v>
      </c>
      <c r="B14" s="12">
        <v>12995632</v>
      </c>
      <c r="C14" s="12"/>
      <c r="D14" s="12">
        <f t="shared" ref="D14:D75" si="0">SUM(B14+C14)</f>
        <v>12995632</v>
      </c>
    </row>
    <row r="15" spans="1:14" x14ac:dyDescent="0.25">
      <c r="A15" s="1" t="s">
        <v>4</v>
      </c>
      <c r="B15" s="12">
        <v>0</v>
      </c>
      <c r="C15" s="12"/>
      <c r="D15" s="12">
        <f t="shared" si="0"/>
        <v>0</v>
      </c>
    </row>
    <row r="16" spans="1:14" x14ac:dyDescent="0.25">
      <c r="A16" s="1" t="s">
        <v>5</v>
      </c>
      <c r="B16" s="12">
        <v>0</v>
      </c>
      <c r="C16" s="12"/>
      <c r="D16" s="12">
        <f t="shared" si="0"/>
        <v>0</v>
      </c>
    </row>
    <row r="17" spans="1:5" x14ac:dyDescent="0.25">
      <c r="A17" s="1" t="s">
        <v>6</v>
      </c>
      <c r="B17" s="12">
        <v>9614831</v>
      </c>
      <c r="C17" s="12">
        <v>125727.39</v>
      </c>
      <c r="D17" s="12">
        <f t="shared" si="0"/>
        <v>9740558.3900000006</v>
      </c>
    </row>
    <row r="18" spans="1:5" x14ac:dyDescent="0.25">
      <c r="A18" s="7" t="s">
        <v>7</v>
      </c>
      <c r="B18" s="13">
        <f>SUM(B19:B27)</f>
        <v>39185051</v>
      </c>
      <c r="C18" s="13">
        <f>SUM(C19:C27)</f>
        <v>107178605.31</v>
      </c>
      <c r="D18" s="13">
        <f>SUM(D19:D27)</f>
        <v>146363656.31</v>
      </c>
    </row>
    <row r="19" spans="1:5" x14ac:dyDescent="0.25">
      <c r="A19" s="1" t="s">
        <v>8</v>
      </c>
      <c r="B19" s="12">
        <v>3768000</v>
      </c>
      <c r="C19" s="12"/>
      <c r="D19" s="12">
        <f t="shared" si="0"/>
        <v>3768000</v>
      </c>
    </row>
    <row r="20" spans="1:5" x14ac:dyDescent="0.25">
      <c r="A20" s="1" t="s">
        <v>9</v>
      </c>
      <c r="B20" s="12">
        <v>2853600</v>
      </c>
      <c r="C20" s="12">
        <v>2268796</v>
      </c>
      <c r="D20" s="12">
        <f t="shared" si="0"/>
        <v>5122396</v>
      </c>
      <c r="E20" s="15"/>
    </row>
    <row r="21" spans="1:5" x14ac:dyDescent="0.25">
      <c r="A21" s="1" t="s">
        <v>10</v>
      </c>
      <c r="B21" s="12">
        <v>2850000</v>
      </c>
      <c r="C21" s="12">
        <v>1256800</v>
      </c>
      <c r="D21" s="12">
        <f t="shared" si="0"/>
        <v>4106800</v>
      </c>
      <c r="E21" s="15"/>
    </row>
    <row r="22" spans="1:5" x14ac:dyDescent="0.25">
      <c r="A22" s="1" t="s">
        <v>11</v>
      </c>
      <c r="B22" s="12">
        <v>1865000</v>
      </c>
      <c r="C22" s="12">
        <v>-873000</v>
      </c>
      <c r="D22" s="12">
        <f t="shared" si="0"/>
        <v>992000</v>
      </c>
      <c r="E22" s="15"/>
    </row>
    <row r="23" spans="1:5" x14ac:dyDescent="0.25">
      <c r="A23" s="1" t="s">
        <v>12</v>
      </c>
      <c r="B23" s="12">
        <v>1341992</v>
      </c>
      <c r="C23" s="12">
        <v>29419408</v>
      </c>
      <c r="D23" s="12">
        <f t="shared" si="0"/>
        <v>30761400</v>
      </c>
      <c r="E23" s="15"/>
    </row>
    <row r="24" spans="1:5" x14ac:dyDescent="0.25">
      <c r="A24" s="1" t="s">
        <v>13</v>
      </c>
      <c r="B24" s="12">
        <v>1600000</v>
      </c>
      <c r="C24" s="12">
        <v>2880560</v>
      </c>
      <c r="D24" s="12">
        <f t="shared" si="0"/>
        <v>4480560</v>
      </c>
      <c r="E24" s="15"/>
    </row>
    <row r="25" spans="1:5" x14ac:dyDescent="0.25">
      <c r="A25" s="1" t="s">
        <v>14</v>
      </c>
      <c r="B25" s="12">
        <v>1578000</v>
      </c>
      <c r="C25" s="12">
        <v>18263756.23</v>
      </c>
      <c r="D25" s="12">
        <f t="shared" si="0"/>
        <v>19841756.23</v>
      </c>
      <c r="E25" s="15"/>
    </row>
    <row r="26" spans="1:5" x14ac:dyDescent="0.25">
      <c r="A26" s="1" t="s">
        <v>15</v>
      </c>
      <c r="B26" s="12">
        <v>20089459</v>
      </c>
      <c r="C26" s="12">
        <v>44295260.229999997</v>
      </c>
      <c r="D26" s="12">
        <f t="shared" si="0"/>
        <v>64384719.229999997</v>
      </c>
      <c r="E26" s="15"/>
    </row>
    <row r="27" spans="1:5" x14ac:dyDescent="0.25">
      <c r="A27" s="1" t="s">
        <v>16</v>
      </c>
      <c r="B27" s="12">
        <v>3239000</v>
      </c>
      <c r="C27" s="12">
        <v>9667024.8499999996</v>
      </c>
      <c r="D27" s="12">
        <f t="shared" si="0"/>
        <v>12906024.85</v>
      </c>
      <c r="E27" s="15"/>
    </row>
    <row r="28" spans="1:5" x14ac:dyDescent="0.25">
      <c r="A28" s="7" t="s">
        <v>17</v>
      </c>
      <c r="B28" s="13">
        <f>SUM(B29:B37)</f>
        <v>7107925</v>
      </c>
      <c r="C28" s="13">
        <f>SUM(C29:C37)</f>
        <v>30495299.899999999</v>
      </c>
      <c r="D28" s="13">
        <f>SUM(D29:D37)</f>
        <v>37603224.899999999</v>
      </c>
    </row>
    <row r="29" spans="1:5" x14ac:dyDescent="0.25">
      <c r="A29" s="1" t="s">
        <v>18</v>
      </c>
      <c r="B29" s="12">
        <v>820950</v>
      </c>
      <c r="C29" s="12">
        <v>2240950</v>
      </c>
      <c r="D29" s="12">
        <f t="shared" si="0"/>
        <v>3061900</v>
      </c>
      <c r="E29" s="15"/>
    </row>
    <row r="30" spans="1:5" x14ac:dyDescent="0.25">
      <c r="A30" s="1" t="s">
        <v>19</v>
      </c>
      <c r="B30" s="12">
        <v>67200</v>
      </c>
      <c r="C30" s="12">
        <v>115400</v>
      </c>
      <c r="D30" s="12">
        <f t="shared" si="0"/>
        <v>182600</v>
      </c>
      <c r="E30" s="15"/>
    </row>
    <row r="31" spans="1:5" x14ac:dyDescent="0.25">
      <c r="A31" s="1" t="s">
        <v>20</v>
      </c>
      <c r="B31" s="12">
        <v>673080</v>
      </c>
      <c r="C31" s="12">
        <v>88060</v>
      </c>
      <c r="D31" s="12">
        <f t="shared" si="0"/>
        <v>761140</v>
      </c>
      <c r="E31" s="15"/>
    </row>
    <row r="32" spans="1:5" x14ac:dyDescent="0.25">
      <c r="A32" s="1" t="s">
        <v>21</v>
      </c>
      <c r="B32" s="12">
        <v>0</v>
      </c>
      <c r="C32" s="12">
        <v>0</v>
      </c>
      <c r="D32" s="12">
        <f t="shared" si="0"/>
        <v>0</v>
      </c>
      <c r="E32" s="15"/>
    </row>
    <row r="33" spans="1:5" x14ac:dyDescent="0.25">
      <c r="A33" s="1" t="s">
        <v>22</v>
      </c>
      <c r="B33" s="12">
        <v>264000</v>
      </c>
      <c r="C33" s="12">
        <v>441600</v>
      </c>
      <c r="D33" s="12">
        <f t="shared" si="0"/>
        <v>705600</v>
      </c>
      <c r="E33" s="15"/>
    </row>
    <row r="34" spans="1:5" x14ac:dyDescent="0.25">
      <c r="A34" s="1" t="s">
        <v>23</v>
      </c>
      <c r="B34" s="12">
        <v>100000</v>
      </c>
      <c r="C34" s="12">
        <v>25805</v>
      </c>
      <c r="D34" s="12">
        <f t="shared" si="0"/>
        <v>125805</v>
      </c>
      <c r="E34" s="15"/>
    </row>
    <row r="35" spans="1:5" x14ac:dyDescent="0.25">
      <c r="A35" s="1" t="s">
        <v>24</v>
      </c>
      <c r="B35" s="12">
        <v>3704600</v>
      </c>
      <c r="C35" s="12">
        <v>3625500</v>
      </c>
      <c r="D35" s="12">
        <f t="shared" si="0"/>
        <v>7330100</v>
      </c>
      <c r="E35" s="15"/>
    </row>
    <row r="36" spans="1:5" x14ac:dyDescent="0.25">
      <c r="A36" s="1" t="s">
        <v>25</v>
      </c>
      <c r="B36" s="12">
        <v>0</v>
      </c>
      <c r="C36" s="12"/>
      <c r="D36" s="12">
        <f t="shared" si="0"/>
        <v>0</v>
      </c>
    </row>
    <row r="37" spans="1:5" x14ac:dyDescent="0.25">
      <c r="A37" s="1" t="s">
        <v>26</v>
      </c>
      <c r="B37" s="12">
        <v>1478095</v>
      </c>
      <c r="C37" s="12">
        <v>23957984.899999999</v>
      </c>
      <c r="D37" s="12">
        <f t="shared" si="0"/>
        <v>25436079.899999999</v>
      </c>
      <c r="E37" s="15"/>
    </row>
    <row r="38" spans="1:5" x14ac:dyDescent="0.25">
      <c r="A38" s="7" t="s">
        <v>27</v>
      </c>
      <c r="B38" s="13">
        <f>SUM(B39:B46)</f>
        <v>140535800</v>
      </c>
      <c r="C38" s="13">
        <f>SUM(C39:C46)</f>
        <v>7200000</v>
      </c>
      <c r="D38" s="13">
        <f>SUM(D39:D46)</f>
        <v>147735800</v>
      </c>
    </row>
    <row r="39" spans="1:5" x14ac:dyDescent="0.25">
      <c r="A39" s="1" t="s">
        <v>28</v>
      </c>
      <c r="B39" s="12">
        <v>140535800</v>
      </c>
      <c r="C39" s="12">
        <v>3600000</v>
      </c>
      <c r="D39" s="12">
        <f t="shared" si="0"/>
        <v>144135800</v>
      </c>
    </row>
    <row r="40" spans="1:5" x14ac:dyDescent="0.25">
      <c r="A40" s="1" t="s">
        <v>29</v>
      </c>
      <c r="B40" s="12">
        <v>0</v>
      </c>
      <c r="C40" s="12"/>
      <c r="D40" s="12">
        <f t="shared" si="0"/>
        <v>0</v>
      </c>
    </row>
    <row r="41" spans="1:5" x14ac:dyDescent="0.25">
      <c r="A41" s="1" t="s">
        <v>30</v>
      </c>
      <c r="B41" s="12">
        <v>0</v>
      </c>
      <c r="C41" s="12"/>
      <c r="D41" s="12">
        <f t="shared" si="0"/>
        <v>0</v>
      </c>
    </row>
    <row r="42" spans="1:5" x14ac:dyDescent="0.25">
      <c r="A42" s="1" t="s">
        <v>31</v>
      </c>
      <c r="B42" s="12">
        <v>0</v>
      </c>
      <c r="C42" s="12"/>
      <c r="D42" s="12">
        <f t="shared" si="0"/>
        <v>0</v>
      </c>
    </row>
    <row r="43" spans="1:5" x14ac:dyDescent="0.25">
      <c r="A43" s="1" t="s">
        <v>32</v>
      </c>
      <c r="B43" s="12">
        <v>0</v>
      </c>
      <c r="C43" s="12"/>
      <c r="D43" s="12">
        <f t="shared" si="0"/>
        <v>0</v>
      </c>
    </row>
    <row r="44" spans="1:5" x14ac:dyDescent="0.25">
      <c r="A44" s="1" t="s">
        <v>33</v>
      </c>
      <c r="B44" s="12">
        <v>0</v>
      </c>
      <c r="C44" s="12"/>
      <c r="D44" s="12">
        <f t="shared" si="0"/>
        <v>0</v>
      </c>
    </row>
    <row r="45" spans="1:5" x14ac:dyDescent="0.25">
      <c r="A45" s="1" t="s">
        <v>34</v>
      </c>
      <c r="B45" s="12">
        <v>0</v>
      </c>
      <c r="C45" s="12">
        <v>3600000</v>
      </c>
      <c r="D45" s="12">
        <f t="shared" si="0"/>
        <v>3600000</v>
      </c>
    </row>
    <row r="46" spans="1:5" x14ac:dyDescent="0.25">
      <c r="A46" s="1" t="s">
        <v>35</v>
      </c>
      <c r="B46" s="12">
        <v>0</v>
      </c>
      <c r="C46" s="12"/>
      <c r="D46" s="12">
        <f t="shared" si="0"/>
        <v>0</v>
      </c>
    </row>
    <row r="47" spans="1:5" x14ac:dyDescent="0.25">
      <c r="A47" s="7" t="s">
        <v>36</v>
      </c>
      <c r="B47" s="13">
        <f>SUM(B48:B53)</f>
        <v>0</v>
      </c>
      <c r="C47" s="13"/>
      <c r="D47" s="13">
        <f>SUM(D48:D53)</f>
        <v>0</v>
      </c>
    </row>
    <row r="48" spans="1:5" x14ac:dyDescent="0.25">
      <c r="A48" s="1" t="s">
        <v>37</v>
      </c>
      <c r="B48" s="12">
        <v>0</v>
      </c>
      <c r="C48" s="12"/>
      <c r="D48" s="12">
        <f t="shared" si="0"/>
        <v>0</v>
      </c>
    </row>
    <row r="49" spans="1:5" x14ac:dyDescent="0.25">
      <c r="A49" s="1" t="s">
        <v>38</v>
      </c>
      <c r="B49" s="12">
        <v>0</v>
      </c>
      <c r="C49" s="12"/>
      <c r="D49" s="12">
        <f t="shared" si="0"/>
        <v>0</v>
      </c>
    </row>
    <row r="50" spans="1:5" x14ac:dyDescent="0.25">
      <c r="A50" s="1" t="s">
        <v>39</v>
      </c>
      <c r="B50" s="12">
        <v>0</v>
      </c>
      <c r="C50" s="12"/>
      <c r="D50" s="12">
        <f t="shared" si="0"/>
        <v>0</v>
      </c>
    </row>
    <row r="51" spans="1:5" x14ac:dyDescent="0.25">
      <c r="A51" s="1" t="s">
        <v>40</v>
      </c>
      <c r="B51" s="12">
        <v>0</v>
      </c>
      <c r="C51" s="12"/>
      <c r="D51" s="12">
        <f t="shared" si="0"/>
        <v>0</v>
      </c>
    </row>
    <row r="52" spans="1:5" x14ac:dyDescent="0.25">
      <c r="A52" s="1" t="s">
        <v>41</v>
      </c>
      <c r="B52" s="12">
        <v>0</v>
      </c>
      <c r="C52" s="12"/>
      <c r="D52" s="12">
        <f t="shared" si="0"/>
        <v>0</v>
      </c>
    </row>
    <row r="53" spans="1:5" x14ac:dyDescent="0.25">
      <c r="A53" s="1" t="s">
        <v>42</v>
      </c>
      <c r="B53" s="12">
        <v>0</v>
      </c>
      <c r="C53" s="12"/>
      <c r="D53" s="12">
        <f t="shared" si="0"/>
        <v>0</v>
      </c>
    </row>
    <row r="54" spans="1:5" x14ac:dyDescent="0.25">
      <c r="A54" s="7" t="s">
        <v>43</v>
      </c>
      <c r="B54" s="13">
        <f>SUM(B55:B63)</f>
        <v>17978409</v>
      </c>
      <c r="C54" s="13">
        <f>SUM(C55:C63)</f>
        <v>48750909.830000006</v>
      </c>
      <c r="D54" s="13">
        <f>SUM(D55:D63)</f>
        <v>66729318.829999998</v>
      </c>
    </row>
    <row r="55" spans="1:5" x14ac:dyDescent="0.25">
      <c r="A55" s="1" t="s">
        <v>44</v>
      </c>
      <c r="B55" s="12">
        <v>858409</v>
      </c>
      <c r="C55" s="12">
        <v>5911064.71</v>
      </c>
      <c r="D55" s="12">
        <f t="shared" si="0"/>
        <v>6769473.71</v>
      </c>
      <c r="E55" s="15"/>
    </row>
    <row r="56" spans="1:5" x14ac:dyDescent="0.25">
      <c r="A56" s="1" t="s">
        <v>45</v>
      </c>
      <c r="B56" s="12">
        <v>125000</v>
      </c>
      <c r="C56" s="12">
        <v>484000</v>
      </c>
      <c r="D56" s="12">
        <f t="shared" si="0"/>
        <v>609000</v>
      </c>
      <c r="E56" s="15"/>
    </row>
    <row r="57" spans="1:5" x14ac:dyDescent="0.25">
      <c r="A57" s="1" t="s">
        <v>46</v>
      </c>
      <c r="B57" s="12">
        <v>15000000</v>
      </c>
      <c r="C57" s="12">
        <v>15211634.300000001</v>
      </c>
      <c r="D57" s="12">
        <f t="shared" si="0"/>
        <v>30211634.300000001</v>
      </c>
      <c r="E57" s="15"/>
    </row>
    <row r="58" spans="1:5" x14ac:dyDescent="0.25">
      <c r="A58" s="1" t="s">
        <v>47</v>
      </c>
      <c r="B58" s="12">
        <v>0</v>
      </c>
      <c r="C58" s="12">
        <v>17400000</v>
      </c>
      <c r="D58" s="12">
        <f t="shared" si="0"/>
        <v>17400000</v>
      </c>
    </row>
    <row r="59" spans="1:5" x14ac:dyDescent="0.25">
      <c r="A59" s="1" t="s">
        <v>48</v>
      </c>
      <c r="B59" s="12">
        <v>1895000</v>
      </c>
      <c r="C59" s="12">
        <v>7189010.8200000003</v>
      </c>
      <c r="D59" s="12">
        <f t="shared" si="0"/>
        <v>9084010.8200000003</v>
      </c>
      <c r="E59" s="15"/>
    </row>
    <row r="60" spans="1:5" x14ac:dyDescent="0.25">
      <c r="A60" s="1" t="s">
        <v>49</v>
      </c>
      <c r="B60" s="12">
        <v>0</v>
      </c>
      <c r="C60" s="12">
        <v>151600</v>
      </c>
      <c r="D60" s="12">
        <f t="shared" si="0"/>
        <v>151600</v>
      </c>
      <c r="E60" s="15"/>
    </row>
    <row r="61" spans="1:5" x14ac:dyDescent="0.25">
      <c r="A61" s="1" t="s">
        <v>50</v>
      </c>
      <c r="B61" s="12">
        <v>0</v>
      </c>
      <c r="C61" s="12"/>
      <c r="D61" s="12">
        <f t="shared" si="0"/>
        <v>0</v>
      </c>
    </row>
    <row r="62" spans="1:5" x14ac:dyDescent="0.25">
      <c r="A62" s="1" t="s">
        <v>51</v>
      </c>
      <c r="B62" s="12">
        <v>0</v>
      </c>
      <c r="C62" s="12">
        <v>2433600</v>
      </c>
      <c r="D62" s="12">
        <f t="shared" si="0"/>
        <v>2433600</v>
      </c>
      <c r="E62" s="15"/>
    </row>
    <row r="63" spans="1:5" x14ac:dyDescent="0.25">
      <c r="A63" s="1" t="s">
        <v>52</v>
      </c>
      <c r="B63" s="12">
        <v>100000</v>
      </c>
      <c r="C63" s="12">
        <v>-30000</v>
      </c>
      <c r="D63" s="12">
        <f t="shared" si="0"/>
        <v>70000</v>
      </c>
    </row>
    <row r="64" spans="1:5" x14ac:dyDescent="0.25">
      <c r="A64" s="7" t="s">
        <v>53</v>
      </c>
      <c r="B64" s="13">
        <f>SUM(B65:B68)</f>
        <v>0</v>
      </c>
      <c r="C64" s="13">
        <f>SUM(C65:C68)</f>
        <v>450000</v>
      </c>
      <c r="D64" s="13">
        <f>SUM(D65:D68)</f>
        <v>450000</v>
      </c>
    </row>
    <row r="65" spans="1:4" x14ac:dyDescent="0.25">
      <c r="A65" s="1" t="s">
        <v>54</v>
      </c>
      <c r="B65" s="12">
        <v>0</v>
      </c>
      <c r="C65" s="12">
        <v>450000</v>
      </c>
      <c r="D65" s="12">
        <f t="shared" si="0"/>
        <v>450000</v>
      </c>
    </row>
    <row r="66" spans="1:4" x14ac:dyDescent="0.25">
      <c r="A66" s="1" t="s">
        <v>55</v>
      </c>
      <c r="B66" s="12">
        <v>0</v>
      </c>
      <c r="C66" s="12"/>
      <c r="D66" s="12">
        <f t="shared" si="0"/>
        <v>0</v>
      </c>
    </row>
    <row r="67" spans="1:4" x14ac:dyDescent="0.25">
      <c r="A67" s="1" t="s">
        <v>56</v>
      </c>
      <c r="B67" s="12">
        <v>0</v>
      </c>
      <c r="C67" s="12"/>
      <c r="D67" s="12">
        <f t="shared" si="0"/>
        <v>0</v>
      </c>
    </row>
    <row r="68" spans="1:4" x14ac:dyDescent="0.25">
      <c r="A68" s="1" t="s">
        <v>57</v>
      </c>
      <c r="B68" s="12">
        <v>0</v>
      </c>
      <c r="C68" s="12"/>
      <c r="D68" s="12">
        <f t="shared" si="0"/>
        <v>0</v>
      </c>
    </row>
    <row r="69" spans="1:4" x14ac:dyDescent="0.25">
      <c r="A69" s="7" t="s">
        <v>58</v>
      </c>
      <c r="B69" s="13">
        <f>SUM(B70:B71)</f>
        <v>0</v>
      </c>
      <c r="C69" s="13"/>
      <c r="D69" s="13">
        <f>SUM(D70:D71)</f>
        <v>0</v>
      </c>
    </row>
    <row r="70" spans="1:4" x14ac:dyDescent="0.25">
      <c r="A70" s="1" t="s">
        <v>59</v>
      </c>
      <c r="B70" s="12">
        <v>0</v>
      </c>
      <c r="C70" s="12"/>
      <c r="D70" s="12">
        <f t="shared" si="0"/>
        <v>0</v>
      </c>
    </row>
    <row r="71" spans="1:4" x14ac:dyDescent="0.25">
      <c r="A71" s="1" t="s">
        <v>60</v>
      </c>
      <c r="B71" s="12">
        <v>0</v>
      </c>
      <c r="C71" s="12"/>
      <c r="D71" s="12">
        <f t="shared" si="0"/>
        <v>0</v>
      </c>
    </row>
    <row r="72" spans="1:4" x14ac:dyDescent="0.25">
      <c r="A72" s="7" t="s">
        <v>61</v>
      </c>
      <c r="B72" s="13">
        <f>SUM(B73:B75)</f>
        <v>0</v>
      </c>
      <c r="C72" s="13"/>
      <c r="D72" s="13">
        <f>SUM(D73:D75)</f>
        <v>0</v>
      </c>
    </row>
    <row r="73" spans="1:4" x14ac:dyDescent="0.25">
      <c r="A73" s="1" t="s">
        <v>62</v>
      </c>
      <c r="B73" s="12">
        <v>0</v>
      </c>
      <c r="C73" s="12"/>
      <c r="D73" s="12">
        <f t="shared" si="0"/>
        <v>0</v>
      </c>
    </row>
    <row r="74" spans="1:4" x14ac:dyDescent="0.25">
      <c r="A74" s="1" t="s">
        <v>63</v>
      </c>
      <c r="B74" s="12">
        <v>0</v>
      </c>
      <c r="C74" s="12"/>
      <c r="D74" s="12">
        <f t="shared" si="0"/>
        <v>0</v>
      </c>
    </row>
    <row r="75" spans="1:4" x14ac:dyDescent="0.25">
      <c r="A75" s="1" t="s">
        <v>64</v>
      </c>
      <c r="B75" s="12">
        <v>0</v>
      </c>
      <c r="C75" s="12"/>
      <c r="D75" s="12">
        <f t="shared" si="0"/>
        <v>0</v>
      </c>
    </row>
    <row r="76" spans="1:4" x14ac:dyDescent="0.25">
      <c r="A76" s="10" t="s">
        <v>67</v>
      </c>
      <c r="B76" s="11"/>
      <c r="C76" s="11"/>
      <c r="D76" s="11"/>
    </row>
    <row r="77" spans="1:4" x14ac:dyDescent="0.25">
      <c r="A77" s="7" t="s">
        <v>68</v>
      </c>
      <c r="B77" s="13">
        <f>SUM(B78:B79)</f>
        <v>0</v>
      </c>
      <c r="C77" s="13"/>
      <c r="D77" s="13">
        <f>SUM(D78:D79)</f>
        <v>0</v>
      </c>
    </row>
    <row r="78" spans="1:4" x14ac:dyDescent="0.25">
      <c r="A78" s="1" t="s">
        <v>69</v>
      </c>
      <c r="B78" s="12">
        <v>0</v>
      </c>
      <c r="C78" s="12"/>
      <c r="D78" s="12">
        <f t="shared" ref="D78:D79" si="1">SUM(B78+C78)</f>
        <v>0</v>
      </c>
    </row>
    <row r="79" spans="1:4" x14ac:dyDescent="0.25">
      <c r="A79" s="1" t="s">
        <v>70</v>
      </c>
      <c r="B79" s="12">
        <v>0</v>
      </c>
      <c r="C79" s="12"/>
      <c r="D79" s="12">
        <f t="shared" si="1"/>
        <v>0</v>
      </c>
    </row>
    <row r="80" spans="1:4" x14ac:dyDescent="0.25">
      <c r="A80" s="7" t="s">
        <v>71</v>
      </c>
      <c r="B80" s="13">
        <f>SUM(B81:B82)</f>
        <v>0</v>
      </c>
      <c r="C80" s="13"/>
      <c r="D80" s="13">
        <f>SUM(D81:D82)</f>
        <v>0</v>
      </c>
    </row>
    <row r="81" spans="1:7" x14ac:dyDescent="0.25">
      <c r="A81" s="1" t="s">
        <v>72</v>
      </c>
      <c r="B81" s="12">
        <v>0</v>
      </c>
      <c r="C81" s="12"/>
      <c r="D81" s="12">
        <f t="shared" ref="D81:D82" si="2">SUM(B81+C81)</f>
        <v>0</v>
      </c>
    </row>
    <row r="82" spans="1:7" x14ac:dyDescent="0.25">
      <c r="A82" s="1" t="s">
        <v>73</v>
      </c>
      <c r="B82" s="12">
        <v>0</v>
      </c>
      <c r="C82" s="12"/>
      <c r="D82" s="12">
        <f t="shared" si="2"/>
        <v>0</v>
      </c>
    </row>
    <row r="83" spans="1:7" x14ac:dyDescent="0.25">
      <c r="A83" s="7" t="s">
        <v>74</v>
      </c>
      <c r="B83" s="13">
        <f>SUM(B84)</f>
        <v>0</v>
      </c>
      <c r="C83" s="13"/>
      <c r="D83" s="13">
        <f>SUM(D84)</f>
        <v>0</v>
      </c>
    </row>
    <row r="84" spans="1:7" x14ac:dyDescent="0.25">
      <c r="A84" s="1" t="s">
        <v>75</v>
      </c>
      <c r="B84" s="12">
        <v>0</v>
      </c>
      <c r="C84" s="12"/>
      <c r="D84" s="12">
        <f t="shared" ref="D84" si="3">SUM(B84+C84)</f>
        <v>0</v>
      </c>
    </row>
    <row r="85" spans="1:7" x14ac:dyDescent="0.25">
      <c r="A85" s="2" t="s">
        <v>65</v>
      </c>
      <c r="B85" s="14">
        <f>+B12+B18+B28+B38+B47+B54+B64+B69+B72+B77+B80+B83</f>
        <v>293623009</v>
      </c>
      <c r="C85" s="14">
        <f>+C12+C18+C28+C38+C47+C54+C64+C69+C72+C77+C80+C83</f>
        <v>194074813.43000001</v>
      </c>
      <c r="D85" s="14">
        <f t="shared" ref="D85" si="4">+D12+D18+D28+D38+D47+D54+D64+D69+D72+D77+D80+D83</f>
        <v>487697822.42999995</v>
      </c>
    </row>
    <row r="87" spans="1:7" x14ac:dyDescent="0.25">
      <c r="B87" s="17"/>
      <c r="C87" s="17"/>
    </row>
    <row r="88" spans="1:7" x14ac:dyDescent="0.25">
      <c r="A88" s="33" t="s">
        <v>79</v>
      </c>
      <c r="B88" s="34"/>
      <c r="C88" s="34"/>
      <c r="D88" s="34"/>
    </row>
    <row r="89" spans="1:7" x14ac:dyDescent="0.25">
      <c r="A89" s="33" t="s">
        <v>80</v>
      </c>
      <c r="B89" s="34"/>
      <c r="C89" s="34"/>
      <c r="D89" s="34"/>
    </row>
    <row r="90" spans="1:7" ht="45.75" customHeight="1" x14ac:dyDescent="0.25">
      <c r="A90" s="35" t="s">
        <v>81</v>
      </c>
      <c r="B90" s="36"/>
      <c r="C90" s="36"/>
      <c r="D90" s="36"/>
    </row>
    <row r="92" spans="1:7" ht="15.75" x14ac:dyDescent="0.25">
      <c r="A92" s="8" t="s">
        <v>84</v>
      </c>
      <c r="B92" s="31" t="s">
        <v>88</v>
      </c>
      <c r="C92" s="31"/>
      <c r="D92" s="31"/>
      <c r="E92" s="31"/>
      <c r="F92" s="31"/>
      <c r="G92" s="31"/>
    </row>
    <row r="93" spans="1:7" ht="15.75" x14ac:dyDescent="0.25">
      <c r="A93" s="8"/>
      <c r="B93" s="18"/>
      <c r="C93" s="18"/>
      <c r="D93" s="8"/>
      <c r="E93" s="18"/>
      <c r="F93" s="18"/>
      <c r="G93" s="18"/>
    </row>
    <row r="94" spans="1:7" ht="15.75" x14ac:dyDescent="0.25">
      <c r="A94" s="9" t="s">
        <v>85</v>
      </c>
      <c r="B94" s="32" t="s">
        <v>89</v>
      </c>
      <c r="C94" s="32"/>
      <c r="D94" s="32"/>
      <c r="E94" s="32"/>
      <c r="F94" s="32"/>
      <c r="G94" s="32"/>
    </row>
    <row r="95" spans="1:7" ht="15.75" x14ac:dyDescent="0.25">
      <c r="A95" s="8" t="s">
        <v>86</v>
      </c>
      <c r="B95" s="31" t="s">
        <v>90</v>
      </c>
      <c r="C95" s="31"/>
      <c r="D95" s="31"/>
      <c r="E95" s="31"/>
      <c r="F95" s="31"/>
      <c r="G95" s="31"/>
    </row>
    <row r="96" spans="1:7" x14ac:dyDescent="0.25">
      <c r="A96" s="8"/>
      <c r="D96" s="8"/>
    </row>
    <row r="97" spans="2:4" x14ac:dyDescent="0.25">
      <c r="D97" s="8"/>
    </row>
    <row r="98" spans="2:4" ht="15.75" x14ac:dyDescent="0.25">
      <c r="B98" s="18"/>
      <c r="C98" s="18"/>
    </row>
    <row r="99" spans="2:4" ht="15.75" x14ac:dyDescent="0.25">
      <c r="B99" s="18"/>
      <c r="C99" s="18"/>
    </row>
    <row r="100" spans="2:4" ht="15.75" x14ac:dyDescent="0.25">
      <c r="B100" s="18"/>
      <c r="C100" s="18"/>
    </row>
    <row r="101" spans="2:4" ht="15.75" x14ac:dyDescent="0.25">
      <c r="B101" s="18"/>
      <c r="C101" s="18"/>
    </row>
    <row r="102" spans="2:4" ht="15.75" x14ac:dyDescent="0.25">
      <c r="B102" s="18"/>
      <c r="C102" s="18"/>
    </row>
  </sheetData>
  <mergeCells count="15">
    <mergeCell ref="B92:G92"/>
    <mergeCell ref="B94:G94"/>
    <mergeCell ref="B95:G95"/>
    <mergeCell ref="A88:D88"/>
    <mergeCell ref="A89:D89"/>
    <mergeCell ref="A90:D90"/>
    <mergeCell ref="A4:D4"/>
    <mergeCell ref="A3:D3"/>
    <mergeCell ref="A7:D7"/>
    <mergeCell ref="A9:A10"/>
    <mergeCell ref="B9:B10"/>
    <mergeCell ref="A6:D6"/>
    <mergeCell ref="A5:D5"/>
    <mergeCell ref="D9:D10"/>
    <mergeCell ref="C9:C10"/>
  </mergeCells>
  <pageMargins left="0.42" right="0.31" top="0.66" bottom="0.79" header="0.68" footer="0.5"/>
  <pageSetup scale="46" fitToHeight="0" orientation="portrait" r:id="rId1"/>
  <ignoredErrors>
    <ignoredError sqref="D83 D80 D72 D69 D64 D54 D47 D38 D28 D1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Aprobado</vt:lpstr>
      <vt:lpstr>'Presupuesto Aprobado'!Títulos_a_imprimir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Dilenia  De Jesus</cp:lastModifiedBy>
  <cp:lastPrinted>2024-11-01T14:17:35Z</cp:lastPrinted>
  <dcterms:created xsi:type="dcterms:W3CDTF">2021-07-29T18:58:50Z</dcterms:created>
  <dcterms:modified xsi:type="dcterms:W3CDTF">2024-11-12T14:12:30Z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4c1ebeb2-fd81-4c8f-a0cb-2aecced6e973</vt:lpwstr>
  </property>
</Properties>
</file>