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ABRIL\P - PRESUPUESTO\"/>
    </mc:Choice>
  </mc:AlternateContent>
  <xr:revisionPtr revIDLastSave="0" documentId="13_ncr:1_{66DFF2AE-DDD8-4462-9254-B486F67D9F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2" l="1"/>
  <c r="D38" i="2"/>
  <c r="C83" i="2" l="1"/>
  <c r="C80" i="2"/>
  <c r="C77" i="2"/>
  <c r="C72" i="2"/>
  <c r="C69" i="2"/>
  <c r="C64" i="2"/>
  <c r="C54" i="2"/>
  <c r="C47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<sst xmlns="http://schemas.openxmlformats.org/spreadsheetml/2006/main" count="112" uniqueCount="112">
  <si>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</si>
  <si>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</si>
  <si>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</si>
  <si>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</si>
  <si>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</si>
  <si>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</si>
  <si>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</si>
  <si>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</si>
  <si>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</si>
  <si>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</si>
  <si>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</si>
  <si>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</si>
  <si>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</si>
  <si>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</si>
  <si>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</si>
  <si>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</si>
  <si>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</si>
  <si>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</si>
  <si>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</si>
  <si>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</si>
  <si>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</si>
  <si>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</si>
  <si>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</si>
  <si>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</si>
  <si>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</si>
  <si>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</si>
  <si>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</si>
  <si>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</si>
  <si>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</si>
  <si>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</si>
  <si>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</si>
  <si>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</si>
  <si>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</si>
  <si>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</si>
  <si>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</si>
  <si>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</si>
  <si>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</si>
  <si>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</si>
  <si>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</si>
  <si>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</si>
  <si>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</si>
  <si>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</si>
  <si>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</si>
  <si>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</si>
  <si>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</si>
  <si>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</si>
  <si>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</si>
  <si>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</si>
  <si>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</si>
  <si>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</si>
  <si>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</si>
  <si>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</si>
  <si>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</si>
  <si>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</si>
  <si>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</si>
  <si>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</si>
  <si>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</si>
  <si>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</si>
  <si>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</si>
  <si>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</si>
  <si>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</si>
  <si>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</si>
  <si>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</si>
  <si>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</si>
  <si>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</si>
  <si>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</si>
  <si>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</si>
  <si>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</si>
  <si>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</si>
  <si>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</si>
  <si>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</si>
  <si>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</si>
  <si>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</si>
  <si>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</si>
  <si>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</si>
  <si>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</si>
  <si>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</si>
  <si>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</si>
  <si>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</si>
  <si>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</si>
  <si>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</si>
  <si>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</si>
  <si>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</si>
  <si>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</si>
  <si>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</si>
  <si>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</si>
  <si>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</si>
  <si>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</si>
  <si>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</si>
  <si>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</si>
  <si>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</si>
  <si>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</si>
  <si>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</si>
  <si>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</si>
  <si>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</si>
  <si>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</si>
  <si>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</si>
  <si>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</si>
  <si>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</si>
  <si>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</si>
  <si>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</si>
  <si>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</si>
  <si>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</si>
  <si>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</si>
  <si>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</si>
  <si>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</si>
  <si>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</si>
  <si>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</si>
  <si>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</si>
  <si>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Abril--2023</t>
  </si>
  <si>
    <t>Fecha de registro: del 01 de Abril  2023</t>
  </si>
  <si>
    <t>Fecha de imputación: hasta el 30 de 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</si>
</sst>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45244</xdr:colOff>
      <xdr:row>0</xdr:row>
      <xdr:rowOff>166687</xdr:rowOff>
    </xdr:from>
    <xdr:to>
      <xdr:col>0</xdr:col>
      <xdr:colOff>1654969</xdr:colOff>
      <xdr:row>3</xdr:row>
      <xdr:rowOff>201783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4" y="166687"/>
          <a:ext cx="1609725" cy="773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771525</xdr:colOff>
      <xdr:row>0</xdr:row>
      <xdr:rowOff>154782</xdr:rowOff>
    </xdr:from>
    <xdr:to>
      <xdr:col>14</xdr:col>
      <xdr:colOff>453281</xdr:colOff>
      <xdr:row>3</xdr:row>
      <xdr:rowOff>190499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1119" y="154782"/>
          <a:ext cx="1705818" cy="77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79" zoomScale="80" zoomScaleNormal="80" workbookViewId="0">
      <pane xSplit="2" topLeftCell="C1" activePane="topRight" state="frozen"/>
      <selection pane="topRight" activeCell="A18" sqref="A18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4625753.26</v>
      </c>
      <c r="F12" s="15">
        <f t="shared" si="0"/>
        <v>5540101.9199999999</v>
      </c>
      <c r="G12" s="15">
        <f t="shared" si="0"/>
        <v>5809889.4000000004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20891567.929999996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16930536.079999998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1502633.33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2458398.52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34666000.589999996</v>
      </c>
      <c r="D18" s="15">
        <f t="shared" ref="D18:P18" si="3">SUM(D19:D27)</f>
        <v>118000</v>
      </c>
      <c r="E18" s="15">
        <f t="shared" si="3"/>
        <v>1581881.2</v>
      </c>
      <c r="F18" s="15">
        <f t="shared" si="3"/>
        <v>683397.15</v>
      </c>
      <c r="G18" s="15">
        <f t="shared" si="3"/>
        <v>570542.57000000007</v>
      </c>
      <c r="H18" s="15">
        <f t="shared" si="3"/>
        <v>0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2953820.92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862626.28</v>
      </c>
    </row>
    <row r="20" spans="1:16" x14ac:dyDescent="0.25">
      <c r="A20" s="1" t="s">
        <v>9</v>
      </c>
      <c r="B20" s="14">
        <v>430000</v>
      </c>
      <c r="C20" s="14">
        <v>1234370</v>
      </c>
      <c r="D20" s="14">
        <v>0</v>
      </c>
      <c r="E20" s="14">
        <v>59885</v>
      </c>
      <c r="F20" s="14">
        <v>0</v>
      </c>
      <c r="G20" s="14">
        <v>59885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119770</v>
      </c>
    </row>
    <row r="21" spans="1:16" x14ac:dyDescent="0.25">
      <c r="A21" s="1" t="s">
        <v>10</v>
      </c>
      <c r="B21" s="14">
        <v>2000000</v>
      </c>
      <c r="C21" s="14">
        <v>2814500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540591.34</v>
      </c>
    </row>
    <row r="22" spans="1:16" x14ac:dyDescent="0.25">
      <c r="A22" s="1" t="s">
        <v>11</v>
      </c>
      <c r="B22" s="14">
        <v>1355000</v>
      </c>
      <c r="C22" s="14">
        <v>1255000</v>
      </c>
      <c r="D22" s="14">
        <v>0</v>
      </c>
      <c r="E22" s="14">
        <v>93542.5</v>
      </c>
      <c r="F22" s="14">
        <v>1480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95022.5</v>
      </c>
    </row>
    <row r="23" spans="1:16" x14ac:dyDescent="0.25">
      <c r="A23" s="1" t="s">
        <v>12</v>
      </c>
      <c r="B23" s="14">
        <v>1871702</v>
      </c>
      <c r="C23" s="14">
        <v>1531694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86480.320000000007</v>
      </c>
    </row>
    <row r="24" spans="1:16" x14ac:dyDescent="0.25">
      <c r="A24" s="1" t="s">
        <v>13</v>
      </c>
      <c r="B24" s="14">
        <v>1490000</v>
      </c>
      <c r="C24" s="14">
        <v>1490000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0</v>
      </c>
    </row>
    <row r="25" spans="1:16" x14ac:dyDescent="0.25">
      <c r="A25" s="1" t="s">
        <v>14</v>
      </c>
      <c r="B25" s="14">
        <v>2136500</v>
      </c>
      <c r="C25" s="14">
        <v>2237104.0099999998</v>
      </c>
      <c r="D25" s="14">
        <v>0</v>
      </c>
      <c r="E25" s="14">
        <v>28740</v>
      </c>
      <c r="F25" s="14">
        <v>69246.149999999994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97986.15</v>
      </c>
    </row>
    <row r="26" spans="1:16" x14ac:dyDescent="0.25">
      <c r="A26" s="1" t="s">
        <v>15</v>
      </c>
      <c r="B26" s="14">
        <v>1958000</v>
      </c>
      <c r="C26" s="14">
        <v>17398250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789402.1</v>
      </c>
    </row>
    <row r="27" spans="1:16" x14ac:dyDescent="0.25">
      <c r="A27" s="1" t="s">
        <v>16</v>
      </c>
      <c r="B27" s="14">
        <v>4070000</v>
      </c>
      <c r="C27" s="14">
        <v>2937082.58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361942.23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5981071.2999999998</v>
      </c>
      <c r="D28" s="15">
        <f t="shared" ref="D28:P28" si="4">SUM(D29:D37)</f>
        <v>0</v>
      </c>
      <c r="E28" s="15">
        <f t="shared" si="4"/>
        <v>611475</v>
      </c>
      <c r="F28" s="15">
        <f t="shared" si="4"/>
        <v>725808.54</v>
      </c>
      <c r="G28" s="15">
        <f t="shared" si="4"/>
        <v>110777.47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1448061.01</v>
      </c>
    </row>
    <row r="29" spans="1:16" x14ac:dyDescent="0.25">
      <c r="A29" s="1" t="s">
        <v>18</v>
      </c>
      <c r="B29" s="14">
        <v>512700</v>
      </c>
      <c r="C29" s="14">
        <v>562700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44025.15</v>
      </c>
    </row>
    <row r="30" spans="1:16" x14ac:dyDescent="0.25">
      <c r="A30" s="1" t="s">
        <v>19</v>
      </c>
      <c r="B30" s="14">
        <v>71620</v>
      </c>
      <c r="C30" s="14">
        <v>71620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1911.6</v>
      </c>
    </row>
    <row r="31" spans="1:16" x14ac:dyDescent="0.25">
      <c r="A31" s="1" t="s">
        <v>20</v>
      </c>
      <c r="B31" s="14">
        <v>289100</v>
      </c>
      <c r="C31" s="14">
        <v>296337.59999999998</v>
      </c>
      <c r="D31" s="14">
        <v>0</v>
      </c>
      <c r="E31" s="14">
        <v>0</v>
      </c>
      <c r="F31" s="14">
        <v>0</v>
      </c>
      <c r="G31" s="14">
        <v>29694.01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29694.01</v>
      </c>
    </row>
    <row r="32" spans="1:16" x14ac:dyDescent="0.25">
      <c r="A32" s="1" t="s">
        <v>21</v>
      </c>
      <c r="B32" s="14">
        <v>31400</v>
      </c>
      <c r="C32" s="14">
        <v>31400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1222.72</v>
      </c>
    </row>
    <row r="33" spans="1:16" x14ac:dyDescent="0.25">
      <c r="A33" s="1" t="s">
        <v>22</v>
      </c>
      <c r="B33" s="14">
        <v>166400</v>
      </c>
      <c r="C33" s="14">
        <v>166400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559.55999999999995</v>
      </c>
    </row>
    <row r="34" spans="1:16" x14ac:dyDescent="0.25">
      <c r="A34" s="1" t="s">
        <v>23</v>
      </c>
      <c r="B34" s="14">
        <v>184000</v>
      </c>
      <c r="C34" s="14">
        <v>184000</v>
      </c>
      <c r="D34" s="14">
        <v>0</v>
      </c>
      <c r="E34" s="14">
        <v>0</v>
      </c>
      <c r="F34" s="14">
        <v>2127.65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2127.65</v>
      </c>
    </row>
    <row r="35" spans="1:16" x14ac:dyDescent="0.25">
      <c r="A35" s="1" t="s">
        <v>24</v>
      </c>
      <c r="B35" s="14">
        <v>7409970</v>
      </c>
      <c r="C35" s="14">
        <v>3709970</v>
      </c>
      <c r="D35" s="14">
        <v>0</v>
      </c>
      <c r="E35" s="14">
        <v>600000</v>
      </c>
      <c r="F35" s="14">
        <v>606630.39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1206630.3900000001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0</v>
      </c>
    </row>
    <row r="37" spans="1:16" x14ac:dyDescent="0.25">
      <c r="A37" s="1" t="s">
        <v>26</v>
      </c>
      <c r="B37" s="14">
        <v>942475</v>
      </c>
      <c r="C37" s="14">
        <v>958643.7</v>
      </c>
      <c r="D37" s="14">
        <v>0</v>
      </c>
      <c r="E37" s="14">
        <v>0</v>
      </c>
      <c r="F37" s="14">
        <v>87404.09</v>
      </c>
      <c r="G37" s="14">
        <v>74485.84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161889.93</v>
      </c>
    </row>
    <row r="38" spans="1:16" x14ac:dyDescent="0.25">
      <c r="A38" s="5" t="s">
        <v>27</v>
      </c>
      <c r="B38" s="15">
        <f>SUM(B39:B46)</f>
        <v>144965391</v>
      </c>
      <c r="C38" s="15">
        <f t="shared" ref="C38:D38" si="5">SUM(C39:C46)</f>
        <v>132838800</v>
      </c>
      <c r="D38" s="15">
        <f t="shared" si="5"/>
        <v>11069900</v>
      </c>
      <c r="E38" s="15">
        <f t="shared" ref="E38:P38" si="6">SUM(E39:E46)</f>
        <v>11069900</v>
      </c>
      <c r="F38" s="15">
        <f t="shared" si="6"/>
        <v>11069900</v>
      </c>
      <c r="G38" s="15">
        <f t="shared" si="6"/>
        <v>11069900</v>
      </c>
      <c r="H38" s="15">
        <f t="shared" si="6"/>
        <v>0</v>
      </c>
      <c r="I38" s="15">
        <f t="shared" si="6"/>
        <v>0</v>
      </c>
      <c r="J38" s="15">
        <f t="shared" si="6"/>
        <v>0</v>
      </c>
      <c r="K38" s="15">
        <f t="shared" si="6"/>
        <v>0</v>
      </c>
      <c r="L38" s="15">
        <f t="shared" si="6"/>
        <v>0</v>
      </c>
      <c r="M38" s="15">
        <f t="shared" si="6"/>
        <v>0</v>
      </c>
      <c r="N38" s="15">
        <f t="shared" si="6"/>
        <v>0</v>
      </c>
      <c r="O38" s="15">
        <f t="shared" si="6"/>
        <v>0</v>
      </c>
      <c r="P38" s="15">
        <f t="shared" si="6"/>
        <v>44279600</v>
      </c>
    </row>
    <row r="39" spans="1:16" x14ac:dyDescent="0.25">
      <c r="A39" s="1" t="s">
        <v>28</v>
      </c>
      <c r="B39" s="14">
        <v>144965391</v>
      </c>
      <c r="C39" s="14">
        <v>132838800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44279600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7">SUM(D48:D53)</f>
        <v>0</v>
      </c>
      <c r="E47" s="15">
        <f t="shared" si="7"/>
        <v>0</v>
      </c>
      <c r="F47" s="15">
        <f t="shared" si="7"/>
        <v>0</v>
      </c>
      <c r="G47" s="15">
        <f t="shared" si="7"/>
        <v>0</v>
      </c>
      <c r="H47" s="15">
        <f t="shared" si="7"/>
        <v>0</v>
      </c>
      <c r="I47" s="15">
        <f t="shared" si="7"/>
        <v>0</v>
      </c>
      <c r="J47" s="15">
        <f t="shared" si="7"/>
        <v>0</v>
      </c>
      <c r="K47" s="15">
        <f t="shared" si="7"/>
        <v>0</v>
      </c>
      <c r="L47" s="15">
        <f t="shared" si="7"/>
        <v>0</v>
      </c>
      <c r="M47" s="15">
        <f t="shared" si="7"/>
        <v>0</v>
      </c>
      <c r="N47" s="15">
        <f t="shared" si="7"/>
        <v>0</v>
      </c>
      <c r="O47" s="15">
        <f t="shared" si="7"/>
        <v>0</v>
      </c>
      <c r="P47" s="15">
        <f t="shared" si="7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26029692.109999999</v>
      </c>
      <c r="D54" s="15">
        <f t="shared" ref="D54:P54" si="8">SUM(D55:D63)</f>
        <v>0</v>
      </c>
      <c r="E54" s="15">
        <f t="shared" si="8"/>
        <v>1221782.96</v>
      </c>
      <c r="F54" s="15">
        <f t="shared" si="8"/>
        <v>108570.15</v>
      </c>
      <c r="G54" s="15">
        <f t="shared" si="8"/>
        <v>0</v>
      </c>
      <c r="H54" s="15">
        <f t="shared" si="8"/>
        <v>0</v>
      </c>
      <c r="I54" s="15">
        <f t="shared" si="8"/>
        <v>0</v>
      </c>
      <c r="J54" s="15">
        <f t="shared" si="8"/>
        <v>0</v>
      </c>
      <c r="K54" s="15">
        <f t="shared" si="8"/>
        <v>0</v>
      </c>
      <c r="L54" s="15">
        <f t="shared" si="8"/>
        <v>0</v>
      </c>
      <c r="M54" s="15">
        <f t="shared" si="8"/>
        <v>0</v>
      </c>
      <c r="N54" s="15">
        <f t="shared" si="8"/>
        <v>0</v>
      </c>
      <c r="O54" s="15">
        <f t="shared" si="8"/>
        <v>0</v>
      </c>
      <c r="P54" s="15">
        <f t="shared" si="8"/>
        <v>1330353.1099999999</v>
      </c>
    </row>
    <row r="55" spans="1:16" x14ac:dyDescent="0.25">
      <c r="A55" s="1" t="s">
        <v>44</v>
      </c>
      <c r="B55" s="14">
        <v>1990409</v>
      </c>
      <c r="C55" s="14">
        <v>1986196.96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1191787.96</v>
      </c>
    </row>
    <row r="56" spans="1:16" x14ac:dyDescent="0.25">
      <c r="A56" s="1" t="s">
        <v>45</v>
      </c>
      <c r="B56" s="14">
        <v>125000</v>
      </c>
      <c r="C56" s="14">
        <v>125000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14705000</v>
      </c>
      <c r="C57" s="14">
        <v>21505000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11605988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1663500</v>
      </c>
      <c r="C59" s="14">
        <v>1863495.15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138565.15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450000</v>
      </c>
      <c r="C62" s="14">
        <v>200000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350000</v>
      </c>
      <c r="C63" s="14">
        <v>350000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9">SUM(D65:D68)</f>
        <v>0</v>
      </c>
      <c r="E64" s="15">
        <f t="shared" si="9"/>
        <v>0</v>
      </c>
      <c r="F64" s="15">
        <f t="shared" si="9"/>
        <v>0</v>
      </c>
      <c r="G64" s="15">
        <f t="shared" si="9"/>
        <v>0</v>
      </c>
      <c r="H64" s="15">
        <f t="shared" si="9"/>
        <v>0</v>
      </c>
      <c r="I64" s="15">
        <f t="shared" si="9"/>
        <v>0</v>
      </c>
      <c r="J64" s="15">
        <f t="shared" si="9"/>
        <v>0</v>
      </c>
      <c r="K64" s="15">
        <f t="shared" si="9"/>
        <v>0</v>
      </c>
      <c r="L64" s="15">
        <f t="shared" si="9"/>
        <v>0</v>
      </c>
      <c r="M64" s="15">
        <f t="shared" si="9"/>
        <v>0</v>
      </c>
      <c r="N64" s="15">
        <f t="shared" si="9"/>
        <v>0</v>
      </c>
      <c r="O64" s="15">
        <f t="shared" si="9"/>
        <v>0</v>
      </c>
      <c r="P64" s="15">
        <f t="shared" si="9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0">SUM(D70:D71)</f>
        <v>0</v>
      </c>
      <c r="E69" s="15">
        <f t="shared" si="10"/>
        <v>0</v>
      </c>
      <c r="F69" s="15">
        <f t="shared" si="10"/>
        <v>0</v>
      </c>
      <c r="G69" s="15">
        <f t="shared" si="10"/>
        <v>0</v>
      </c>
      <c r="H69" s="15">
        <f t="shared" si="10"/>
        <v>0</v>
      </c>
      <c r="I69" s="15">
        <f t="shared" si="10"/>
        <v>0</v>
      </c>
      <c r="J69" s="15">
        <f t="shared" si="10"/>
        <v>0</v>
      </c>
      <c r="K69" s="15">
        <f t="shared" si="10"/>
        <v>0</v>
      </c>
      <c r="L69" s="15">
        <f t="shared" si="10"/>
        <v>0</v>
      </c>
      <c r="M69" s="15">
        <f t="shared" si="10"/>
        <v>0</v>
      </c>
      <c r="N69" s="15">
        <f t="shared" si="10"/>
        <v>0</v>
      </c>
      <c r="O69" s="15">
        <f t="shared" si="10"/>
        <v>0</v>
      </c>
      <c r="P69" s="15">
        <f t="shared" si="10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1">SUM(D73:D75)</f>
        <v>0</v>
      </c>
      <c r="E72" s="15">
        <f t="shared" si="11"/>
        <v>0</v>
      </c>
      <c r="F72" s="15">
        <f t="shared" si="11"/>
        <v>0</v>
      </c>
      <c r="G72" s="15">
        <f t="shared" si="11"/>
        <v>0</v>
      </c>
      <c r="H72" s="15">
        <f t="shared" si="11"/>
        <v>0</v>
      </c>
      <c r="I72" s="15">
        <f t="shared" si="11"/>
        <v>0</v>
      </c>
      <c r="J72" s="15">
        <f t="shared" si="11"/>
        <v>0</v>
      </c>
      <c r="K72" s="15">
        <f t="shared" si="11"/>
        <v>0</v>
      </c>
      <c r="L72" s="15">
        <f t="shared" si="11"/>
        <v>0</v>
      </c>
      <c r="M72" s="15">
        <f t="shared" si="11"/>
        <v>0</v>
      </c>
      <c r="N72" s="15">
        <f t="shared" si="11"/>
        <v>0</v>
      </c>
      <c r="O72" s="15">
        <f t="shared" si="11"/>
        <v>0</v>
      </c>
      <c r="P72" s="15">
        <f t="shared" si="11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2">SUM(D78:D79)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  <c r="I77" s="15">
        <f t="shared" si="12"/>
        <v>0</v>
      </c>
      <c r="J77" s="15">
        <f t="shared" si="12"/>
        <v>0</v>
      </c>
      <c r="K77" s="15">
        <f t="shared" si="12"/>
        <v>0</v>
      </c>
      <c r="L77" s="15">
        <f t="shared" si="12"/>
        <v>0</v>
      </c>
      <c r="M77" s="15">
        <f t="shared" si="12"/>
        <v>0</v>
      </c>
      <c r="N77" s="15">
        <f t="shared" si="12"/>
        <v>0</v>
      </c>
      <c r="O77" s="15">
        <f t="shared" si="12"/>
        <v>0</v>
      </c>
      <c r="P77" s="15">
        <f t="shared" si="12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3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4">SUM(D81:D82)</f>
        <v>0</v>
      </c>
      <c r="E80" s="15">
        <f t="shared" si="14"/>
        <v>0</v>
      </c>
      <c r="F80" s="15">
        <f t="shared" si="14"/>
        <v>0</v>
      </c>
      <c r="G80" s="15">
        <f t="shared" si="14"/>
        <v>0</v>
      </c>
      <c r="H80" s="15">
        <f t="shared" si="14"/>
        <v>0</v>
      </c>
      <c r="I80" s="15">
        <f t="shared" si="14"/>
        <v>0</v>
      </c>
      <c r="J80" s="15">
        <f t="shared" si="14"/>
        <v>0</v>
      </c>
      <c r="K80" s="15">
        <f t="shared" si="14"/>
        <v>0</v>
      </c>
      <c r="L80" s="15">
        <f t="shared" si="14"/>
        <v>0</v>
      </c>
      <c r="M80" s="15">
        <f t="shared" si="14"/>
        <v>0</v>
      </c>
      <c r="N80" s="15">
        <f t="shared" si="14"/>
        <v>0</v>
      </c>
      <c r="O80" s="15">
        <f t="shared" si="14"/>
        <v>0</v>
      </c>
      <c r="P80" s="15">
        <f t="shared" si="14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3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3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5">SUM(D84)</f>
        <v>0</v>
      </c>
      <c r="E83" s="15">
        <f t="shared" si="15"/>
        <v>0</v>
      </c>
      <c r="F83" s="15">
        <f t="shared" si="15"/>
        <v>0</v>
      </c>
      <c r="G83" s="15">
        <f t="shared" si="15"/>
        <v>0</v>
      </c>
      <c r="H83" s="15">
        <f t="shared" si="15"/>
        <v>0</v>
      </c>
      <c r="I83" s="15">
        <f t="shared" si="15"/>
        <v>0</v>
      </c>
      <c r="J83" s="15">
        <f t="shared" si="15"/>
        <v>0</v>
      </c>
      <c r="K83" s="15">
        <f t="shared" ref="K83" si="16">SUM(K84)</f>
        <v>0</v>
      </c>
      <c r="L83" s="15">
        <f t="shared" si="15"/>
        <v>0</v>
      </c>
      <c r="M83" s="15">
        <f t="shared" si="15"/>
        <v>0</v>
      </c>
      <c r="N83" s="15">
        <f t="shared" si="15"/>
        <v>0</v>
      </c>
      <c r="O83" s="15">
        <f t="shared" si="15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3"/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8">
        <f>+C12+C18+C28+C38+C47+C54+C64+C69+C72+C77+C80+C83</f>
        <v>288326009</v>
      </c>
      <c r="D85" s="17">
        <f t="shared" ref="D85:P85" si="17">+D12+D18+D28+D38+D47+D54+D64+D69+D72+D77+D80+D83</f>
        <v>16103723.35</v>
      </c>
      <c r="E85" s="18">
        <f t="shared" si="17"/>
        <v>19110792.420000002</v>
      </c>
      <c r="F85" s="17">
        <f t="shared" si="17"/>
        <v>18127777.759999998</v>
      </c>
      <c r="G85" s="18">
        <f t="shared" si="17"/>
        <v>17561109.440000001</v>
      </c>
      <c r="H85" s="17">
        <f t="shared" si="17"/>
        <v>0</v>
      </c>
      <c r="I85" s="18">
        <f t="shared" si="17"/>
        <v>0</v>
      </c>
      <c r="J85" s="17">
        <f t="shared" si="17"/>
        <v>0</v>
      </c>
      <c r="K85" s="18">
        <f t="shared" si="17"/>
        <v>0</v>
      </c>
      <c r="L85" s="17">
        <f t="shared" si="17"/>
        <v>0</v>
      </c>
      <c r="M85" s="18">
        <f t="shared" si="17"/>
        <v>0</v>
      </c>
      <c r="N85" s="17">
        <f t="shared" si="17"/>
        <v>0</v>
      </c>
      <c r="O85" s="18">
        <f t="shared" si="17"/>
        <v>0</v>
      </c>
      <c r="P85" s="17">
        <f t="shared" si="17"/>
        <v>70903402.969999999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C102" s="20"/>
      <c r="D102" s="21"/>
      <c r="E102" s="19"/>
      <c r="F102" s="20"/>
      <c r="G102" s="20"/>
      <c r="H102" s="20"/>
      <c r="I102" s="20"/>
      <c r="J102" s="24" t="s">
        <v>106</v>
      </c>
      <c r="K102" s="24"/>
      <c r="L102" s="24"/>
      <c r="M102" s="24"/>
      <c r="N102" s="24"/>
    </row>
    <row r="103" spans="1:14" ht="15.75" x14ac:dyDescent="0.25">
      <c r="A103" s="20" t="s">
        <v>107</v>
      </c>
      <c r="B103" s="20"/>
      <c r="C103" s="20"/>
      <c r="D103" s="21"/>
      <c r="E103" s="19"/>
      <c r="F103" s="20"/>
      <c r="G103" s="20"/>
      <c r="H103" s="20"/>
      <c r="I103" s="20"/>
      <c r="J103" s="23" t="s">
        <v>108</v>
      </c>
      <c r="K103" s="23"/>
      <c r="L103" s="23"/>
      <c r="M103" s="23"/>
      <c r="N103" s="23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2023-05-04T13:42:48Z</cp:lastPrinted>
  <dcterms:created xsi:type="dcterms:W3CDTF">2021-07-29T18:58:50Z</dcterms:created>
  <dcterms:modified xsi:type="dcterms:W3CDTF">2023-05-04T13:46:31Z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