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DOCUMENTOS-CENTRAL\CARPETA PAGINA WEB-2024\CARPETA EJECUCION PRESUPUESTARIA\"/>
    </mc:Choice>
  </mc:AlternateContent>
  <xr:revisionPtr revIDLastSave="0" documentId="13_ncr:1_{498E93CE-129A-4C87-B7E8-EBA0A7C76A25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2" l="1"/>
  <c r="C80" i="2"/>
  <c r="C77" i="2"/>
  <c r="C72" i="2"/>
  <c r="C69" i="2"/>
  <c r="C64" i="2"/>
  <c r="C54" i="2"/>
  <c r="C47" i="2"/>
  <c r="C38" i="2"/>
  <c r="C28" i="2"/>
  <c r="C18" i="2"/>
  <c r="C12" i="2"/>
  <c r="B12" i="2" l="1"/>
  <c r="D12" i="2"/>
  <c r="B18" i="2"/>
  <c r="D18" i="2"/>
  <c r="B28" i="2"/>
  <c r="D28" i="2"/>
  <c r="B38" i="2"/>
  <c r="D38" i="2"/>
  <c r="B47" i="2"/>
  <c r="D47" i="2"/>
  <c r="B54" i="2"/>
  <c r="D54" i="2"/>
  <c r="B64" i="2"/>
  <c r="D64" i="2"/>
  <c r="B69" i="2"/>
  <c r="D69" i="2"/>
  <c r="B72" i="2"/>
  <c r="D72" i="2"/>
  <c r="B77" i="2"/>
  <c r="D77" i="2"/>
  <c r="B80" i="2"/>
  <c r="D80" i="2"/>
  <c r="B83" i="2"/>
  <c r="D83" i="2"/>
  <c r="C85" i="2" l="1"/>
  <c r="J18" i="2" l="1"/>
  <c r="J28" i="2"/>
  <c r="J12" i="2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O80" i="2"/>
  <c r="N80" i="2"/>
  <c r="M80" i="2"/>
  <c r="L80" i="2"/>
  <c r="K80" i="2"/>
  <c r="J80" i="2"/>
  <c r="I80" i="2"/>
  <c r="H80" i="2"/>
  <c r="G80" i="2"/>
  <c r="F80" i="2"/>
  <c r="E80" i="2"/>
  <c r="O77" i="2"/>
  <c r="N77" i="2"/>
  <c r="M77" i="2"/>
  <c r="L77" i="2"/>
  <c r="K77" i="2"/>
  <c r="J77" i="2"/>
  <c r="I77" i="2"/>
  <c r="H77" i="2"/>
  <c r="G77" i="2"/>
  <c r="F77" i="2"/>
  <c r="E77" i="2"/>
  <c r="O72" i="2"/>
  <c r="N72" i="2"/>
  <c r="M72" i="2"/>
  <c r="L72" i="2"/>
  <c r="K72" i="2"/>
  <c r="J72" i="2"/>
  <c r="I72" i="2"/>
  <c r="H72" i="2"/>
  <c r="G72" i="2"/>
  <c r="F72" i="2"/>
  <c r="E72" i="2"/>
  <c r="O69" i="2"/>
  <c r="N69" i="2"/>
  <c r="M69" i="2"/>
  <c r="L69" i="2"/>
  <c r="K69" i="2"/>
  <c r="J69" i="2"/>
  <c r="I69" i="2"/>
  <c r="H69" i="2"/>
  <c r="G69" i="2"/>
  <c r="F69" i="2"/>
  <c r="E69" i="2"/>
  <c r="O64" i="2"/>
  <c r="N64" i="2"/>
  <c r="M64" i="2"/>
  <c r="L64" i="2"/>
  <c r="K64" i="2"/>
  <c r="J64" i="2"/>
  <c r="I64" i="2"/>
  <c r="H64" i="2"/>
  <c r="G64" i="2"/>
  <c r="F64" i="2"/>
  <c r="E64" i="2"/>
  <c r="O54" i="2"/>
  <c r="N54" i="2"/>
  <c r="M54" i="2"/>
  <c r="L54" i="2"/>
  <c r="K54" i="2"/>
  <c r="J54" i="2"/>
  <c r="I54" i="2"/>
  <c r="H54" i="2"/>
  <c r="G54" i="2"/>
  <c r="F54" i="2"/>
  <c r="E54" i="2"/>
  <c r="N47" i="2"/>
  <c r="M47" i="2"/>
  <c r="L47" i="2"/>
  <c r="K47" i="2"/>
  <c r="J47" i="2"/>
  <c r="I47" i="2"/>
  <c r="H47" i="2"/>
  <c r="G47" i="2"/>
  <c r="F47" i="2"/>
  <c r="E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I28" i="2"/>
  <c r="H28" i="2"/>
  <c r="G28" i="2"/>
  <c r="F28" i="2"/>
  <c r="E28" i="2"/>
  <c r="O18" i="2"/>
  <c r="N18" i="2"/>
  <c r="M18" i="2"/>
  <c r="L18" i="2"/>
  <c r="K18" i="2"/>
  <c r="I18" i="2"/>
  <c r="H18" i="2"/>
  <c r="G18" i="2"/>
  <c r="F18" i="2"/>
  <c r="E18" i="2"/>
  <c r="P13" i="2"/>
  <c r="P12" i="2" s="1"/>
  <c r="N12" i="2"/>
  <c r="M12" i="2"/>
  <c r="L12" i="2"/>
  <c r="K12" i="2"/>
  <c r="I12" i="2"/>
  <c r="H12" i="2"/>
  <c r="G12" i="2"/>
  <c r="F12" i="2"/>
  <c r="E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<sst xmlns="http://schemas.openxmlformats.org/spreadsheetml/2006/main" count="112" uniqueCount="112">
  <si>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</si>
  <si>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</si>
  <si>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</si>
  <si>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</si>
  <si>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</si>
  <si>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</si>
  <si>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</si>
  <si>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</si>
  <si>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</si>
  <si>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</si>
  <si>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</si>
  <si>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</si>
  <si>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</si>
  <si>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</si>
  <si>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</si>
  <si>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</si>
  <si>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</si>
  <si>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</si>
  <si>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</si>
  <si>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</si>
  <si>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</si>
  <si>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</si>
  <si>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</si>
  <si>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</si>
  <si>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</si>
  <si>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</si>
  <si>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</si>
  <si>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</si>
  <si>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</si>
  <si>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</si>
  <si>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</si>
  <si>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</si>
  <si>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</si>
  <si>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</si>
  <si>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</si>
  <si>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</si>
  <si>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</si>
  <si>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</si>
  <si>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</si>
  <si>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</si>
  <si>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</si>
  <si>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</si>
  <si>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</si>
  <si>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</si>
  <si>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</si>
  <si>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</si>
  <si>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</si>
  <si>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</si>
  <si>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</si>
  <si>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</si>
  <si>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</si>
  <si>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</si>
  <si>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</si>
  <si>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</si>
  <si>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</si>
  <si>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</si>
  <si>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</si>
  <si>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</si>
  <si>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</si>
  <si>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</si>
  <si>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</si>
  <si>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</si>
  <si>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</si>
  <si>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</si>
  <si>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</si>
  <si>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</si>
  <si>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</si>
  <si>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</si>
  <si>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</si>
  <si>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</si>
  <si>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</si>
  <si>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</si>
  <si>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</si>
  <si>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</si>
  <si>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</si>
  <si>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</si>
  <si>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</si>
  <si>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</si>
  <si>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</si>
  <si>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</si>
  <si>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</si>
  <si>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</si>
  <si>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</si>
  <si>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</si>
  <si>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</si>
  <si>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</si>
  <si>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</si>
  <si>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</si>
  <si>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</si>
  <si>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</si>
  <si>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</si>
  <si>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</si>
  <si>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</si>
  <si>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</si>
  <si>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</si>
  <si>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</si>
  <si>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</si>
  <si>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</si>
  <si>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</si>
  <si>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</si>
  <si>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</si>
  <si>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</si>
  <si>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</si>
  <si>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</si>
  <si>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</si>
  <si>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</si>
  <si>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</si>
  <si>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</si>
  <si>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</si>
  <si>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ENERO--2024</t>
  </si>
  <si>
    <t>Fecha de registro: del 01 de Enero 2024</t>
  </si>
  <si>
    <t>Fecha de imputación: hasta el 31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</si>
</sst>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zoomScaleNormal="100" workbookViewId="0">
      <selection activeCell="D20" sqref="D20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7" t="s">
        <v>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1" customHeight="1" x14ac:dyDescent="0.25">
      <c r="A4" s="29" t="s">
        <v>95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4" t="s">
        <v>109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25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25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25">
      <c r="A9" s="31" t="s">
        <v>66</v>
      </c>
      <c r="B9" s="32" t="s">
        <v>93</v>
      </c>
      <c r="C9" s="32" t="s">
        <v>92</v>
      </c>
      <c r="D9" s="38" t="s">
        <v>90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16" x14ac:dyDescent="0.25">
      <c r="A10" s="31"/>
      <c r="B10" s="33"/>
      <c r="C10" s="33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88815824</v>
      </c>
      <c r="C12" s="15">
        <f>SUM(C13:C17)</f>
        <v>88815822.390000001</v>
      </c>
      <c r="D12" s="15">
        <f t="shared" ref="D12:I12" si="0">SUM(D13:D17)</f>
        <v>5572727.9199999999</v>
      </c>
      <c r="E12" s="15">
        <f t="shared" si="0"/>
        <v>0</v>
      </c>
      <c r="F12" s="15">
        <f t="shared" si="0"/>
        <v>0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5572727.9199999999</v>
      </c>
    </row>
    <row r="13" spans="1:16" x14ac:dyDescent="0.25">
      <c r="A13" s="1" t="s">
        <v>2</v>
      </c>
      <c r="B13" s="14">
        <v>66205361</v>
      </c>
      <c r="C13" s="14">
        <v>66205361</v>
      </c>
      <c r="D13" s="14">
        <v>4695323.59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4695323.59</v>
      </c>
    </row>
    <row r="14" spans="1:16" x14ac:dyDescent="0.25">
      <c r="A14" s="1" t="s">
        <v>3</v>
      </c>
      <c r="B14" s="14">
        <v>12995632</v>
      </c>
      <c r="C14" s="14">
        <v>12995632</v>
      </c>
      <c r="D14" s="14">
        <v>170500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>SUM(D14:O14)</f>
        <v>170500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9614831</v>
      </c>
      <c r="C17" s="14">
        <v>9614829.3900000006</v>
      </c>
      <c r="D17" s="14">
        <v>706904.33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706904.33</v>
      </c>
    </row>
    <row r="18" spans="1:16" x14ac:dyDescent="0.25">
      <c r="A18" s="5" t="s">
        <v>7</v>
      </c>
      <c r="B18" s="15">
        <f>SUM(B19:B27)</f>
        <v>39185051</v>
      </c>
      <c r="C18" s="15">
        <f>SUM(C19:C27)</f>
        <v>38475642.68</v>
      </c>
      <c r="D18" s="15">
        <f t="shared" ref="D18:P18" si="2">SUM(D19:D27)</f>
        <v>364539.94</v>
      </c>
      <c r="E18" s="15">
        <f t="shared" si="2"/>
        <v>0</v>
      </c>
      <c r="F18" s="15">
        <f t="shared" si="2"/>
        <v>0</v>
      </c>
      <c r="G18" s="15">
        <f t="shared" si="2"/>
        <v>0</v>
      </c>
      <c r="H18" s="15">
        <f t="shared" si="2"/>
        <v>0</v>
      </c>
      <c r="I18" s="15">
        <f t="shared" si="2"/>
        <v>0</v>
      </c>
      <c r="J18" s="15">
        <f t="shared" si="2"/>
        <v>0</v>
      </c>
      <c r="K18" s="15">
        <f t="shared" si="2"/>
        <v>0</v>
      </c>
      <c r="L18" s="15">
        <f t="shared" si="2"/>
        <v>0</v>
      </c>
      <c r="M18" s="15">
        <f t="shared" si="2"/>
        <v>0</v>
      </c>
      <c r="N18" s="15">
        <f t="shared" si="2"/>
        <v>0</v>
      </c>
      <c r="O18" s="15">
        <f t="shared" si="2"/>
        <v>0</v>
      </c>
      <c r="P18" s="15">
        <f t="shared" si="2"/>
        <v>364539.94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364539.94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ref="P19:P27" si="3">SUM(D19:O19)</f>
        <v>364539.94</v>
      </c>
    </row>
    <row r="20" spans="1:16" x14ac:dyDescent="0.25">
      <c r="A20" s="1" t="s">
        <v>9</v>
      </c>
      <c r="B20" s="14">
        <v>2853600</v>
      </c>
      <c r="C20" s="14">
        <v>3082396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3"/>
        <v>0</v>
      </c>
    </row>
    <row r="21" spans="1:16" x14ac:dyDescent="0.25">
      <c r="A21" s="1" t="s">
        <v>10</v>
      </c>
      <c r="B21" s="14">
        <v>2850000</v>
      </c>
      <c r="C21" s="14">
        <v>4106800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3"/>
        <v>0</v>
      </c>
    </row>
    <row r="22" spans="1:16" x14ac:dyDescent="0.25">
      <c r="A22" s="1" t="s">
        <v>11</v>
      </c>
      <c r="B22" s="14">
        <v>1865000</v>
      </c>
      <c r="C22" s="14">
        <v>915000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3"/>
        <v>0</v>
      </c>
    </row>
    <row r="23" spans="1:16" x14ac:dyDescent="0.25">
      <c r="A23" s="1" t="s">
        <v>12</v>
      </c>
      <c r="B23" s="14">
        <v>1341992</v>
      </c>
      <c r="C23" s="14">
        <v>3336600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3"/>
        <v>0</v>
      </c>
    </row>
    <row r="24" spans="1:16" x14ac:dyDescent="0.25">
      <c r="A24" s="1" t="s">
        <v>13</v>
      </c>
      <c r="B24" s="14">
        <v>1600000</v>
      </c>
      <c r="C24" s="14">
        <v>1600000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3"/>
        <v>0</v>
      </c>
    </row>
    <row r="25" spans="1:16" x14ac:dyDescent="0.25">
      <c r="A25" s="1" t="s">
        <v>14</v>
      </c>
      <c r="B25" s="14">
        <v>1578000</v>
      </c>
      <c r="C25" s="14">
        <v>1878656.23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3"/>
        <v>0</v>
      </c>
    </row>
    <row r="26" spans="1:16" x14ac:dyDescent="0.25">
      <c r="A26" s="1" t="s">
        <v>15</v>
      </c>
      <c r="B26" s="14">
        <v>20089459</v>
      </c>
      <c r="C26" s="14">
        <v>17733915.600000001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3"/>
        <v>0</v>
      </c>
    </row>
    <row r="27" spans="1:16" x14ac:dyDescent="0.25">
      <c r="A27" s="1" t="s">
        <v>16</v>
      </c>
      <c r="B27" s="14">
        <v>3239000</v>
      </c>
      <c r="C27" s="14">
        <v>2054274.85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3"/>
        <v>0</v>
      </c>
    </row>
    <row r="28" spans="1:16" x14ac:dyDescent="0.25">
      <c r="A28" s="5" t="s">
        <v>17</v>
      </c>
      <c r="B28" s="15">
        <f>SUM(B29:B37)</f>
        <v>7137925</v>
      </c>
      <c r="C28" s="15">
        <f>SUM(C29:C37)</f>
        <v>7219659.4000000004</v>
      </c>
      <c r="D28" s="15">
        <f t="shared" ref="D28:P28" si="4">SUM(D29:D37)</f>
        <v>0</v>
      </c>
      <c r="E28" s="15">
        <f t="shared" si="4"/>
        <v>0</v>
      </c>
      <c r="F28" s="15">
        <f t="shared" si="4"/>
        <v>0</v>
      </c>
      <c r="G28" s="15">
        <f t="shared" si="4"/>
        <v>0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0</v>
      </c>
    </row>
    <row r="29" spans="1:16" x14ac:dyDescent="0.25">
      <c r="A29" s="1" t="s">
        <v>18</v>
      </c>
      <c r="B29" s="14">
        <v>850950</v>
      </c>
      <c r="C29" s="14">
        <v>820950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ref="P29:P37" si="5">SUM(D29:O29)</f>
        <v>0</v>
      </c>
    </row>
    <row r="30" spans="1:16" x14ac:dyDescent="0.25">
      <c r="A30" s="1" t="s">
        <v>19</v>
      </c>
      <c r="B30" s="14">
        <v>67200</v>
      </c>
      <c r="C30" s="14">
        <v>67200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0</v>
      </c>
    </row>
    <row r="31" spans="1:16" x14ac:dyDescent="0.25">
      <c r="A31" s="1" t="s">
        <v>20</v>
      </c>
      <c r="B31" s="14">
        <v>673080</v>
      </c>
      <c r="C31" s="14">
        <v>725840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0</v>
      </c>
    </row>
    <row r="32" spans="1:16" x14ac:dyDescent="0.25">
      <c r="A32" s="1" t="s">
        <v>21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0</v>
      </c>
    </row>
    <row r="33" spans="1:16" x14ac:dyDescent="0.25">
      <c r="A33" s="1" t="s">
        <v>22</v>
      </c>
      <c r="B33" s="14">
        <v>264000</v>
      </c>
      <c r="C33" s="14">
        <v>264000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0</v>
      </c>
    </row>
    <row r="34" spans="1:16" x14ac:dyDescent="0.25">
      <c r="A34" s="1" t="s">
        <v>23</v>
      </c>
      <c r="B34" s="14">
        <v>100000</v>
      </c>
      <c r="C34" s="14">
        <v>100000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0</v>
      </c>
    </row>
    <row r="35" spans="1:16" x14ac:dyDescent="0.25">
      <c r="A35" s="1" t="s">
        <v>24</v>
      </c>
      <c r="B35" s="14">
        <v>3704600</v>
      </c>
      <c r="C35" s="23">
        <v>3704600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0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1478095</v>
      </c>
      <c r="C37" s="23">
        <v>1537069.4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0</v>
      </c>
    </row>
    <row r="38" spans="1:16" x14ac:dyDescent="0.25">
      <c r="A38" s="5" t="s">
        <v>27</v>
      </c>
      <c r="B38" s="15">
        <f>SUM(B39:B46)</f>
        <v>140535800</v>
      </c>
      <c r="C38" s="15">
        <f>SUM(C39)</f>
        <v>140535800</v>
      </c>
      <c r="D38" s="15">
        <f t="shared" ref="D38" si="6">SUM(D39:D46)</f>
        <v>0</v>
      </c>
      <c r="E38" s="15">
        <f t="shared" ref="E38:P38" si="7">SUM(E39:E46)</f>
        <v>0</v>
      </c>
      <c r="F38" s="15">
        <f t="shared" si="7"/>
        <v>0</v>
      </c>
      <c r="G38" s="15">
        <f t="shared" si="7"/>
        <v>0</v>
      </c>
      <c r="H38" s="15">
        <f t="shared" si="7"/>
        <v>0</v>
      </c>
      <c r="I38" s="15">
        <f t="shared" si="7"/>
        <v>0</v>
      </c>
      <c r="J38" s="15">
        <f t="shared" si="7"/>
        <v>0</v>
      </c>
      <c r="K38" s="15">
        <f t="shared" si="7"/>
        <v>0</v>
      </c>
      <c r="L38" s="15">
        <f t="shared" si="7"/>
        <v>0</v>
      </c>
      <c r="M38" s="15">
        <f t="shared" si="7"/>
        <v>0</v>
      </c>
      <c r="N38" s="15">
        <f t="shared" si="7"/>
        <v>0</v>
      </c>
      <c r="O38" s="15">
        <f t="shared" si="7"/>
        <v>0</v>
      </c>
      <c r="P38" s="15">
        <f t="shared" si="7"/>
        <v>0</v>
      </c>
    </row>
    <row r="39" spans="1:16" x14ac:dyDescent="0.25">
      <c r="A39" s="1" t="s">
        <v>28</v>
      </c>
      <c r="B39" s="14">
        <v>140535800</v>
      </c>
      <c r="C39" s="14">
        <v>140535800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ref="P39:P46" si="8">SUM(D39:O39)</f>
        <v>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17978409</v>
      </c>
      <c r="C54" s="15">
        <f>SUM(C55:C63)</f>
        <v>18576084.530000001</v>
      </c>
      <c r="D54" s="15">
        <f t="shared" ref="D54:P54" si="11">SUM(D55:D63)</f>
        <v>0</v>
      </c>
      <c r="E54" s="15">
        <f t="shared" si="11"/>
        <v>0</v>
      </c>
      <c r="F54" s="15">
        <f t="shared" si="11"/>
        <v>0</v>
      </c>
      <c r="G54" s="15">
        <f t="shared" si="11"/>
        <v>0</v>
      </c>
      <c r="H54" s="15">
        <f t="shared" si="11"/>
        <v>0</v>
      </c>
      <c r="I54" s="15">
        <f t="shared" si="11"/>
        <v>0</v>
      </c>
      <c r="J54" s="15">
        <f t="shared" si="11"/>
        <v>0</v>
      </c>
      <c r="K54" s="15">
        <f t="shared" si="11"/>
        <v>0</v>
      </c>
      <c r="L54" s="15">
        <f t="shared" si="11"/>
        <v>0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0</v>
      </c>
    </row>
    <row r="55" spans="1:16" x14ac:dyDescent="0.25">
      <c r="A55" s="1" t="s">
        <v>44</v>
      </c>
      <c r="B55" s="14">
        <v>858409</v>
      </c>
      <c r="C55" s="23">
        <v>1488353.71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2">SUM(D55:O55)</f>
        <v>0</v>
      </c>
    </row>
    <row r="56" spans="1:16" x14ac:dyDescent="0.25">
      <c r="A56" s="1" t="s">
        <v>45</v>
      </c>
      <c r="B56" s="14">
        <v>125000</v>
      </c>
      <c r="C56" s="23">
        <v>85000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2"/>
        <v>0</v>
      </c>
    </row>
    <row r="57" spans="1:16" x14ac:dyDescent="0.25">
      <c r="A57" s="1" t="s">
        <v>46</v>
      </c>
      <c r="B57" s="14">
        <v>15000000</v>
      </c>
      <c r="C57" s="23">
        <v>15090000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0</v>
      </c>
    </row>
    <row r="58" spans="1:16" x14ac:dyDescent="0.25">
      <c r="A58" s="1" t="s">
        <v>47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1895000</v>
      </c>
      <c r="C59" s="23">
        <v>1842730.82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0</v>
      </c>
    </row>
    <row r="60" spans="1:16" x14ac:dyDescent="0.25">
      <c r="A60" s="1" t="s">
        <v>49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2"/>
        <v>0</v>
      </c>
    </row>
    <row r="63" spans="1:16" x14ac:dyDescent="0.25">
      <c r="A63" s="1" t="s">
        <v>52</v>
      </c>
      <c r="B63" s="14">
        <v>100000</v>
      </c>
      <c r="C63" s="14">
        <v>70000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293653009</v>
      </c>
      <c r="C85" s="17">
        <f t="shared" ref="C85" si="20">+C12+C18+C28+C38+C47+C54+C64+C69+C72+C77+C80+C83</f>
        <v>293623009</v>
      </c>
      <c r="D85" s="17">
        <f t="shared" ref="D85:P85" si="21">+D12+D18+D28+D38+D47+D54+D64+D69+D72+D77+D80+D83</f>
        <v>5937267.8600000003</v>
      </c>
      <c r="E85" s="18">
        <f t="shared" si="21"/>
        <v>0</v>
      </c>
      <c r="F85" s="17">
        <f t="shared" si="21"/>
        <v>0</v>
      </c>
      <c r="G85" s="18">
        <f t="shared" si="21"/>
        <v>0</v>
      </c>
      <c r="H85" s="17">
        <f t="shared" si="21"/>
        <v>0</v>
      </c>
      <c r="I85" s="18">
        <f t="shared" si="21"/>
        <v>0</v>
      </c>
      <c r="J85" s="17">
        <f t="shared" si="21"/>
        <v>0</v>
      </c>
      <c r="K85" s="18">
        <f t="shared" si="21"/>
        <v>0</v>
      </c>
      <c r="L85" s="17">
        <f t="shared" si="21"/>
        <v>0</v>
      </c>
      <c r="M85" s="18">
        <f t="shared" si="21"/>
        <v>0</v>
      </c>
      <c r="N85" s="17">
        <f t="shared" si="21"/>
        <v>0</v>
      </c>
      <c r="O85" s="18">
        <f t="shared" si="21"/>
        <v>0</v>
      </c>
      <c r="P85" s="17">
        <f t="shared" si="21"/>
        <v>5937267.8600000003</v>
      </c>
    </row>
    <row r="87" spans="1:16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A90" s="8" t="s">
        <v>111</v>
      </c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C93" s="24"/>
    </row>
    <row r="94" spans="1:16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x14ac:dyDescent="0.25">
      <c r="A96" s="13" t="s">
        <v>102</v>
      </c>
      <c r="C96" s="24"/>
    </row>
    <row r="97" spans="1:14" x14ac:dyDescent="0.25">
      <c r="C97" s="24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5" t="s">
        <v>104</v>
      </c>
      <c r="K99" s="25"/>
      <c r="L99" s="25"/>
      <c r="M99" s="25"/>
      <c r="N99" s="25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6" t="s">
        <v>106</v>
      </c>
      <c r="K102" s="26"/>
      <c r="L102" s="26"/>
      <c r="M102" s="26"/>
      <c r="N102" s="26"/>
    </row>
    <row r="103" spans="1:14" ht="15.75" x14ac:dyDescent="0.25">
      <c r="A103" s="20" t="s">
        <v>107</v>
      </c>
      <c r="B103" s="20"/>
      <c r="D103" s="21"/>
      <c r="E103" s="19"/>
      <c r="F103" s="20"/>
      <c r="G103" s="20"/>
      <c r="H103" s="20"/>
      <c r="I103" s="20"/>
      <c r="J103" s="25" t="s">
        <v>108</v>
      </c>
      <c r="K103" s="25"/>
      <c r="L103" s="25"/>
      <c r="M103" s="25"/>
      <c r="N103" s="25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7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2023-12-04T12:33:28Z</cp:lastPrinted>
  <dcterms:created xsi:type="dcterms:W3CDTF">2021-07-29T18:58:50Z</dcterms:created>
  <dcterms:modified xsi:type="dcterms:W3CDTF">2024-01-31T14:09:11Z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