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2\MARZO\P - PRESUPUESTO\"/>
    </mc:Choice>
  </mc:AlternateContent>
  <bookViews>
    <workbookView xWindow="0" yWindow="0" windowWidth="20490" windowHeight="7755"/>
  </bookViews>
  <sheets>
    <sheet name="Presupuesto Aprobado-Ejec " sheetId="2" r:id="rId1"/>
  </sheets>
  <definedNames>
    <definedName name="_xlnm._FilterDatabase" localSheetId="0" hidden="1">'Presupuesto Aprobado-Ejec '!$A$9:$P$85</definedName>
    <definedName name="_xlnm.Print_Titles" localSheetId="0">'Presupuesto Aprobado-Ejec '!$9:$10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2" l="1"/>
  <c r="O12" i="2" l="1"/>
  <c r="O47" i="2" l="1"/>
  <c r="P14" i="2" l="1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5" i="2"/>
  <c r="P66" i="2"/>
  <c r="P67" i="2"/>
  <c r="P68" i="2"/>
  <c r="P70" i="2"/>
  <c r="P71" i="2"/>
  <c r="P73" i="2"/>
  <c r="P72" i="2" s="1"/>
  <c r="P74" i="2"/>
  <c r="P75" i="2"/>
  <c r="P78" i="2"/>
  <c r="P79" i="2"/>
  <c r="P81" i="2"/>
  <c r="P80" i="2" s="1"/>
  <c r="P82" i="2"/>
  <c r="P84" i="2"/>
  <c r="P83" i="2" s="1"/>
  <c r="P77" i="2" l="1"/>
  <c r="P64" i="2"/>
  <c r="P69" i="2"/>
  <c r="P47" i="2"/>
  <c r="P54" i="2"/>
  <c r="P38" i="2"/>
  <c r="P28" i="2"/>
  <c r="P18" i="2"/>
  <c r="O83" i="2"/>
  <c r="N83" i="2"/>
  <c r="M83" i="2"/>
  <c r="L83" i="2"/>
  <c r="K83" i="2"/>
  <c r="J83" i="2"/>
  <c r="I83" i="2"/>
  <c r="H83" i="2"/>
  <c r="G83" i="2"/>
  <c r="F83" i="2"/>
  <c r="E83" i="2"/>
  <c r="D83" i="2"/>
  <c r="O80" i="2"/>
  <c r="N80" i="2"/>
  <c r="M80" i="2"/>
  <c r="L80" i="2"/>
  <c r="K80" i="2"/>
  <c r="J80" i="2"/>
  <c r="I80" i="2"/>
  <c r="H80" i="2"/>
  <c r="G80" i="2"/>
  <c r="F80" i="2"/>
  <c r="E80" i="2"/>
  <c r="D80" i="2"/>
  <c r="O77" i="2"/>
  <c r="N77" i="2"/>
  <c r="M77" i="2"/>
  <c r="L77" i="2"/>
  <c r="K77" i="2"/>
  <c r="J77" i="2"/>
  <c r="I77" i="2"/>
  <c r="H77" i="2"/>
  <c r="G77" i="2"/>
  <c r="F77" i="2"/>
  <c r="E77" i="2"/>
  <c r="D77" i="2"/>
  <c r="O72" i="2"/>
  <c r="N72" i="2"/>
  <c r="M72" i="2"/>
  <c r="L72" i="2"/>
  <c r="K72" i="2"/>
  <c r="J72" i="2"/>
  <c r="I72" i="2"/>
  <c r="H72" i="2"/>
  <c r="G72" i="2"/>
  <c r="F72" i="2"/>
  <c r="E72" i="2"/>
  <c r="D72" i="2"/>
  <c r="O69" i="2"/>
  <c r="N69" i="2"/>
  <c r="M69" i="2"/>
  <c r="L69" i="2"/>
  <c r="K69" i="2"/>
  <c r="J69" i="2"/>
  <c r="I69" i="2"/>
  <c r="H69" i="2"/>
  <c r="G69" i="2"/>
  <c r="F69" i="2"/>
  <c r="E69" i="2"/>
  <c r="D69" i="2"/>
  <c r="O64" i="2"/>
  <c r="N64" i="2"/>
  <c r="M64" i="2"/>
  <c r="L64" i="2"/>
  <c r="K64" i="2"/>
  <c r="J64" i="2"/>
  <c r="I64" i="2"/>
  <c r="H64" i="2"/>
  <c r="G64" i="2"/>
  <c r="F64" i="2"/>
  <c r="E64" i="2"/>
  <c r="D64" i="2"/>
  <c r="O54" i="2"/>
  <c r="N54" i="2"/>
  <c r="M54" i="2"/>
  <c r="L54" i="2"/>
  <c r="K54" i="2"/>
  <c r="J54" i="2"/>
  <c r="I54" i="2"/>
  <c r="H54" i="2"/>
  <c r="G54" i="2"/>
  <c r="F54" i="2"/>
  <c r="E54" i="2"/>
  <c r="D54" i="2"/>
  <c r="N47" i="2"/>
  <c r="M47" i="2"/>
  <c r="L47" i="2"/>
  <c r="K47" i="2"/>
  <c r="J47" i="2"/>
  <c r="I47" i="2"/>
  <c r="H47" i="2"/>
  <c r="G47" i="2"/>
  <c r="F47" i="2"/>
  <c r="E47" i="2"/>
  <c r="D47" i="2"/>
  <c r="O38" i="2"/>
  <c r="N38" i="2"/>
  <c r="M38" i="2"/>
  <c r="L38" i="2"/>
  <c r="K38" i="2"/>
  <c r="J38" i="2"/>
  <c r="I38" i="2"/>
  <c r="H38" i="2"/>
  <c r="G38" i="2"/>
  <c r="F38" i="2"/>
  <c r="E38" i="2"/>
  <c r="D38" i="2"/>
  <c r="O28" i="2"/>
  <c r="N28" i="2"/>
  <c r="M28" i="2"/>
  <c r="L28" i="2"/>
  <c r="K28" i="2"/>
  <c r="J28" i="2"/>
  <c r="I28" i="2"/>
  <c r="H28" i="2"/>
  <c r="G28" i="2"/>
  <c r="F28" i="2"/>
  <c r="E28" i="2"/>
  <c r="D28" i="2"/>
  <c r="O18" i="2"/>
  <c r="N18" i="2"/>
  <c r="M18" i="2"/>
  <c r="L18" i="2"/>
  <c r="K18" i="2"/>
  <c r="J18" i="2"/>
  <c r="I18" i="2"/>
  <c r="H18" i="2"/>
  <c r="G18" i="2"/>
  <c r="F18" i="2"/>
  <c r="E18" i="2"/>
  <c r="D18" i="2"/>
  <c r="P13" i="2"/>
  <c r="P12" i="2" s="1"/>
  <c r="N12" i="2"/>
  <c r="M12" i="2"/>
  <c r="L12" i="2"/>
  <c r="K12" i="2"/>
  <c r="J12" i="2"/>
  <c r="I12" i="2"/>
  <c r="H12" i="2"/>
  <c r="G12" i="2"/>
  <c r="F12" i="2"/>
  <c r="E12" i="2"/>
  <c r="D12" i="2"/>
  <c r="C18" i="2" l="1"/>
  <c r="C83" i="2"/>
  <c r="B83" i="2"/>
  <c r="C80" i="2"/>
  <c r="B80" i="2"/>
  <c r="C77" i="2"/>
  <c r="B77" i="2"/>
  <c r="C72" i="2"/>
  <c r="B72" i="2"/>
  <c r="C69" i="2"/>
  <c r="B69" i="2"/>
  <c r="C64" i="2"/>
  <c r="B64" i="2"/>
  <c r="C54" i="2"/>
  <c r="B54" i="2"/>
  <c r="C47" i="2"/>
  <c r="C38" i="2"/>
  <c r="B38" i="2"/>
  <c r="C28" i="2"/>
  <c r="B28" i="2"/>
  <c r="B18" i="2"/>
  <c r="C12" i="2"/>
  <c r="B12" i="2"/>
  <c r="N85" i="2" l="1"/>
  <c r="O85" i="2"/>
  <c r="L85" i="2"/>
  <c r="M85" i="2"/>
  <c r="K85" i="2"/>
  <c r="I85" i="2"/>
  <c r="E85" i="2"/>
  <c r="G85" i="2"/>
  <c r="H85" i="2"/>
  <c r="D85" i="2"/>
  <c r="J85" i="2"/>
  <c r="F85" i="2"/>
  <c r="B85" i="2"/>
  <c r="C85" i="2"/>
  <c r="P85" i="2" l="1"/>
</calcChain>
</file>

<file path=xl/sharedStrings.xml><?xml version="1.0" encoding="utf-8"?>
<sst xmlns="http://schemas.openxmlformats.org/spreadsheetml/2006/main" count="112" uniqueCount="112">
  <si>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</si>
  <si>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</si>
  <si>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</si>
  <si>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</si>
  <si>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</si>
  <si>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</si>
  <si>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</si>
  <si>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</si>
  <si>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</si>
  <si>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</si>
  <si>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</si>
  <si>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</si>
  <si>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</si>
  <si>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</si>
  <si>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</si>
  <si>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</si>
  <si>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</si>
  <si>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</si>
  <si>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</si>
  <si>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</si>
  <si>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</si>
  <si>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</si>
  <si>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</si>
  <si>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</si>
  <si>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</si>
  <si>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</si>
  <si>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</si>
  <si>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</si>
  <si>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</si>
  <si>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</si>
  <si>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</si>
  <si>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</si>
  <si>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</si>
  <si>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</si>
  <si>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</si>
  <si>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</si>
  <si>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</si>
  <si>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</si>
  <si>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</si>
  <si>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</si>
  <si>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</si>
  <si>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</si>
  <si>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</si>
  <si>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</si>
  <si>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</si>
  <si>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</si>
  <si>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</si>
  <si>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</si>
  <si>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</si>
  <si>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</si>
  <si>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</si>
  <si>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</si>
  <si>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</si>
  <si>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</si>
  <si>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</si>
  <si>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</si>
  <si>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</si>
  <si>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</si>
  <si>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</si>
  <si>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</si>
  <si>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</si>
  <si>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</si>
  <si>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</si>
  <si>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</si>
  <si>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</si>
  <si>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</si>
  <si>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</si>
  <si>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</si>
  <si>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</si>
  <si>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</si>
  <si>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</si>
  <si>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</si>
  <si>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</si>
  <si>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</si>
  <si>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</si>
  <si>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</si>
  <si>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</si>
  <si>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</si>
  <si>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</si>
  <si>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</si>
  <si>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</si>
  <si>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</si>
  <si>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</si>
  <si>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</si>
  <si>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</si>
  <si>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</si>
  <si>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</si>
  <si>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</si>
  <si>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</si>
  <si>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</si>
  <si>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</si>
  <si>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</si>
  <si>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</si>
  <si>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</si>
  <si>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</si>
  <si>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</si>
  <si>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</si>
  <si>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</si>
  <si>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</si>
  <si>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</si>
  <si>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</si>
  <si>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</si>
  <si>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</si>
  <si>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</si>
  <si>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</si>
  <si>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</si>
  <si>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</si>
  <si>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</si>
  <si>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</si>
  <si>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Fecha de registro: del 01 de Marzo de 2022</t>
  </si>
  <si>
    <t>Fecha de imputación: hasta el 31 de Marzo de 2022</t>
  </si>
  <si>
    <t>Marzo--2022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</si>
</sst>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164" fontId="3" fillId="4" borderId="1" xfId="1" applyFont="1" applyFill="1" applyBorder="1"/>
    <xf numFmtId="0" fontId="0" fillId="0" borderId="0" xfId="0" applyAlignment="1">
      <alignment wrapText="1"/>
    </xf>
    <xf numFmtId="164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164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723900</xdr:colOff>
      <xdr:row>2</xdr:row>
      <xdr:rowOff>47625</xdr:rowOff>
    </xdr:from>
    <xdr:to>
      <xdr:col>14</xdr:col>
      <xdr:colOff>573616</xdr:colOff>
      <xdr:row>5</xdr:row>
      <xdr:rowOff>76200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xmlns="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428625"/>
          <a:ext cx="13737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105"/>
  <sheetViews>
    <sheetView showGridLines="0" tabSelected="1" zoomScale="80" zoomScaleNormal="80" workbookViewId="0">
      <selection activeCell="A105" sqref="A105"/>
    </sheetView>
  </sheetViews>
  <sheetFormatPr baseColWidth="10" defaultColWidth="11.42578125" defaultRowHeight="15" x14ac:dyDescent="0.25"/>
  <cols>
    <col min="1" max="1" width="91.140625" customWidth="1"/>
    <col min="2" max="2" width="20.5703125" customWidth="1"/>
    <col min="3" max="3" width="20.28515625" customWidth="1"/>
    <col min="4" max="4" width="18.28515625" bestFit="1" customWidth="1"/>
    <col min="5" max="5" width="19" bestFit="1" customWidth="1"/>
    <col min="6" max="6" width="18.28515625" bestFit="1" customWidth="1"/>
    <col min="7" max="7" width="18.42578125" bestFit="1" customWidth="1"/>
    <col min="8" max="8" width="18.7109375" bestFit="1" customWidth="1"/>
    <col min="9" max="9" width="18.42578125" bestFit="1" customWidth="1"/>
    <col min="10" max="10" width="17.7109375" bestFit="1" customWidth="1"/>
    <col min="11" max="11" width="18" bestFit="1" customWidth="1"/>
    <col min="12" max="12" width="15.5703125" bestFit="1" customWidth="1"/>
    <col min="13" max="13" width="14.42578125" customWidth="1"/>
    <col min="14" max="14" width="15.85546875" bestFit="1" customWidth="1"/>
    <col min="15" max="15" width="14.140625" bestFit="1" customWidth="1"/>
    <col min="16" max="16" width="18.7109375" bestFit="1" customWidth="1"/>
  </cols>
  <sheetData>
    <row r="3" spans="1:16" ht="28.5" customHeight="1" x14ac:dyDescent="0.25">
      <c r="A3" s="25" t="s">
        <v>94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21" customHeight="1" x14ac:dyDescent="0.25">
      <c r="A4" s="27" t="s">
        <v>95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15.75" x14ac:dyDescent="0.25">
      <c r="A5" s="32" t="s">
        <v>111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ht="15.75" customHeight="1" x14ac:dyDescent="0.25">
      <c r="A6" s="34" t="s">
        <v>91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.75" customHeight="1" x14ac:dyDescent="0.25">
      <c r="A7" s="35" t="s">
        <v>76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9" spans="1:16" ht="25.5" customHeight="1" x14ac:dyDescent="0.25">
      <c r="A9" s="29" t="s">
        <v>66</v>
      </c>
      <c r="B9" s="30" t="s">
        <v>93</v>
      </c>
      <c r="C9" s="30" t="s">
        <v>92</v>
      </c>
      <c r="D9" s="36" t="s">
        <v>90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8"/>
    </row>
    <row r="10" spans="1:16" x14ac:dyDescent="0.25">
      <c r="A10" s="29"/>
      <c r="B10" s="31"/>
      <c r="C10" s="31"/>
      <c r="D10" s="3" t="s">
        <v>78</v>
      </c>
      <c r="E10" s="3" t="s">
        <v>79</v>
      </c>
      <c r="F10" s="3" t="s">
        <v>80</v>
      </c>
      <c r="G10" s="3" t="s">
        <v>81</v>
      </c>
      <c r="H10" s="4" t="s">
        <v>82</v>
      </c>
      <c r="I10" s="3" t="s">
        <v>83</v>
      </c>
      <c r="J10" s="4" t="s">
        <v>84</v>
      </c>
      <c r="K10" s="3" t="s">
        <v>85</v>
      </c>
      <c r="L10" s="3" t="s">
        <v>86</v>
      </c>
      <c r="M10" s="3" t="s">
        <v>87</v>
      </c>
      <c r="N10" s="3" t="s">
        <v>88</v>
      </c>
      <c r="O10" s="4" t="s">
        <v>89</v>
      </c>
      <c r="P10" s="3" t="s">
        <v>77</v>
      </c>
    </row>
    <row r="11" spans="1:16" x14ac:dyDescent="0.25">
      <c r="A11" s="6" t="s">
        <v>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5" t="s">
        <v>1</v>
      </c>
      <c r="B12" s="15">
        <f>SUM(B13:B17)</f>
        <v>83283854</v>
      </c>
      <c r="C12" s="15">
        <f>SUM(C13:C17)</f>
        <v>83283854</v>
      </c>
      <c r="D12" s="15">
        <f t="shared" ref="D12:I12" si="0">SUM(D13:D17)</f>
        <v>5602850.2599999998</v>
      </c>
      <c r="E12" s="15">
        <f t="shared" si="0"/>
        <v>6003143.8900000006</v>
      </c>
      <c r="F12" s="15">
        <f t="shared" si="0"/>
        <v>6468589.5899999999</v>
      </c>
      <c r="G12" s="15">
        <f t="shared" si="0"/>
        <v>0</v>
      </c>
      <c r="H12" s="15">
        <f t="shared" si="0"/>
        <v>0</v>
      </c>
      <c r="I12" s="15">
        <f t="shared" si="0"/>
        <v>0</v>
      </c>
      <c r="J12" s="15">
        <f>SUM(J13:J17)</f>
        <v>0</v>
      </c>
      <c r="K12" s="15">
        <f t="shared" ref="K12:P12" si="1">SUM(K13:K17)</f>
        <v>0</v>
      </c>
      <c r="L12" s="15">
        <f t="shared" si="1"/>
        <v>0</v>
      </c>
      <c r="M12" s="15">
        <f t="shared" si="1"/>
        <v>0</v>
      </c>
      <c r="N12" s="15">
        <f t="shared" si="1"/>
        <v>0</v>
      </c>
      <c r="O12" s="15">
        <f>SUM(O13:O17)</f>
        <v>0</v>
      </c>
      <c r="P12" s="15">
        <f t="shared" si="1"/>
        <v>18074583.739999998</v>
      </c>
    </row>
    <row r="13" spans="1:16" x14ac:dyDescent="0.25">
      <c r="A13" s="1" t="s">
        <v>2</v>
      </c>
      <c r="B13" s="14">
        <v>65862383</v>
      </c>
      <c r="C13" s="14">
        <v>65862383</v>
      </c>
      <c r="D13" s="14">
        <v>4702115.26</v>
      </c>
      <c r="E13" s="14">
        <v>5058504.41</v>
      </c>
      <c r="F13" s="14">
        <v>4741440.26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f>SUM(D13:O13)</f>
        <v>14502059.93</v>
      </c>
    </row>
    <row r="14" spans="1:16" x14ac:dyDescent="0.25">
      <c r="A14" s="1" t="s">
        <v>3</v>
      </c>
      <c r="B14" s="14">
        <v>8366991</v>
      </c>
      <c r="C14" s="14">
        <v>8366991</v>
      </c>
      <c r="D14" s="14">
        <v>193500</v>
      </c>
      <c r="E14" s="14">
        <v>211100</v>
      </c>
      <c r="F14" s="14">
        <v>1014000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f t="shared" ref="P14:P75" si="2">SUM(D14:O14)</f>
        <v>1418600</v>
      </c>
    </row>
    <row r="15" spans="1:16" x14ac:dyDescent="0.25">
      <c r="A15" s="1" t="s">
        <v>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 t="shared" si="2"/>
        <v>0</v>
      </c>
    </row>
    <row r="16" spans="1:16" x14ac:dyDescent="0.25">
      <c r="A16" s="1" t="s">
        <v>5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 t="shared" si="2"/>
        <v>0</v>
      </c>
    </row>
    <row r="17" spans="1:16" x14ac:dyDescent="0.25">
      <c r="A17" s="1" t="s">
        <v>6</v>
      </c>
      <c r="B17" s="14">
        <v>9054480</v>
      </c>
      <c r="C17" s="14">
        <v>9054480</v>
      </c>
      <c r="D17" s="14">
        <v>707235</v>
      </c>
      <c r="E17" s="14">
        <v>733539.48</v>
      </c>
      <c r="F17" s="14">
        <v>713149.33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f t="shared" si="2"/>
        <v>2153923.81</v>
      </c>
    </row>
    <row r="18" spans="1:16" x14ac:dyDescent="0.25">
      <c r="A18" s="5" t="s">
        <v>7</v>
      </c>
      <c r="B18" s="15">
        <f>SUM(B19:B27)</f>
        <v>57119308</v>
      </c>
      <c r="C18" s="15">
        <f>SUM(C19:C27)</f>
        <v>57119308</v>
      </c>
      <c r="D18" s="15">
        <f t="shared" ref="D18:P18" si="3">SUM(D19:D27)</f>
        <v>208699.32</v>
      </c>
      <c r="E18" s="15">
        <f t="shared" si="3"/>
        <v>605358.36</v>
      </c>
      <c r="F18" s="15">
        <f t="shared" si="3"/>
        <v>628306.85000000009</v>
      </c>
      <c r="G18" s="15">
        <f t="shared" si="3"/>
        <v>0</v>
      </c>
      <c r="H18" s="15">
        <f t="shared" si="3"/>
        <v>0</v>
      </c>
      <c r="I18" s="15">
        <f t="shared" si="3"/>
        <v>0</v>
      </c>
      <c r="J18" s="15">
        <f t="shared" si="3"/>
        <v>0</v>
      </c>
      <c r="K18" s="15">
        <f t="shared" si="3"/>
        <v>0</v>
      </c>
      <c r="L18" s="15">
        <f t="shared" si="3"/>
        <v>0</v>
      </c>
      <c r="M18" s="15">
        <f t="shared" si="3"/>
        <v>0</v>
      </c>
      <c r="N18" s="15">
        <f t="shared" si="3"/>
        <v>0</v>
      </c>
      <c r="O18" s="15">
        <f t="shared" si="3"/>
        <v>0</v>
      </c>
      <c r="P18" s="15">
        <f t="shared" si="3"/>
        <v>1442364.53</v>
      </c>
    </row>
    <row r="19" spans="1:16" x14ac:dyDescent="0.25">
      <c r="A19" s="1" t="s">
        <v>8</v>
      </c>
      <c r="B19" s="14">
        <v>3211940</v>
      </c>
      <c r="C19" s="14">
        <v>3211940</v>
      </c>
      <c r="D19" s="14">
        <v>208699.32</v>
      </c>
      <c r="E19" s="14">
        <v>209368.51</v>
      </c>
      <c r="F19" s="14">
        <v>233327.97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f>SUM(D19:O19)</f>
        <v>651395.80000000005</v>
      </c>
    </row>
    <row r="20" spans="1:16" x14ac:dyDescent="0.25">
      <c r="A20" s="1" t="s">
        <v>9</v>
      </c>
      <c r="B20" s="14">
        <v>12716927</v>
      </c>
      <c r="C20" s="14">
        <v>12716927</v>
      </c>
      <c r="D20" s="14">
        <v>0</v>
      </c>
      <c r="E20" s="14">
        <v>0</v>
      </c>
      <c r="F20" s="14">
        <v>38668.6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f t="shared" si="2"/>
        <v>38668.6</v>
      </c>
    </row>
    <row r="21" spans="1:16" x14ac:dyDescent="0.25">
      <c r="A21" s="1" t="s">
        <v>10</v>
      </c>
      <c r="B21" s="14">
        <v>1253012</v>
      </c>
      <c r="C21" s="14">
        <v>1253012</v>
      </c>
      <c r="D21" s="14">
        <v>0</v>
      </c>
      <c r="E21" s="14">
        <v>0</v>
      </c>
      <c r="F21" s="14">
        <v>89050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f t="shared" si="2"/>
        <v>89050</v>
      </c>
    </row>
    <row r="22" spans="1:16" x14ac:dyDescent="0.25">
      <c r="A22" s="1" t="s">
        <v>11</v>
      </c>
      <c r="B22" s="14">
        <v>60000</v>
      </c>
      <c r="C22" s="14">
        <v>60000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 t="shared" si="2"/>
        <v>0</v>
      </c>
    </row>
    <row r="23" spans="1:16" x14ac:dyDescent="0.25">
      <c r="A23" s="1" t="s">
        <v>12</v>
      </c>
      <c r="B23" s="14">
        <v>1238073</v>
      </c>
      <c r="C23" s="14">
        <v>1238073</v>
      </c>
      <c r="D23" s="14">
        <v>0</v>
      </c>
      <c r="E23" s="14">
        <v>223489.87</v>
      </c>
      <c r="F23" s="14">
        <v>62909.27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f t="shared" si="2"/>
        <v>286399.14</v>
      </c>
    </row>
    <row r="24" spans="1:16" x14ac:dyDescent="0.25">
      <c r="A24" s="1" t="s">
        <v>13</v>
      </c>
      <c r="B24" s="14">
        <v>747000</v>
      </c>
      <c r="C24" s="14">
        <v>747000</v>
      </c>
      <c r="D24" s="14">
        <v>0</v>
      </c>
      <c r="E24" s="14">
        <v>0</v>
      </c>
      <c r="F24" s="14">
        <v>17400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f t="shared" si="2"/>
        <v>17400</v>
      </c>
    </row>
    <row r="25" spans="1:16" x14ac:dyDescent="0.25">
      <c r="A25" s="1" t="s">
        <v>14</v>
      </c>
      <c r="B25" s="14">
        <v>12725356</v>
      </c>
      <c r="C25" s="14">
        <v>12725356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f t="shared" si="2"/>
        <v>0</v>
      </c>
    </row>
    <row r="26" spans="1:16" x14ac:dyDescent="0.25">
      <c r="A26" s="1" t="s">
        <v>15</v>
      </c>
      <c r="B26" s="14">
        <v>23945000</v>
      </c>
      <c r="C26" s="14">
        <v>23945000</v>
      </c>
      <c r="D26" s="14">
        <v>0</v>
      </c>
      <c r="E26" s="14">
        <v>172499.98</v>
      </c>
      <c r="F26" s="14">
        <v>116929.99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f t="shared" si="2"/>
        <v>289429.97000000003</v>
      </c>
    </row>
    <row r="27" spans="1:16" x14ac:dyDescent="0.25">
      <c r="A27" s="1" t="s">
        <v>16</v>
      </c>
      <c r="B27" s="14">
        <v>1222000</v>
      </c>
      <c r="C27" s="14">
        <v>1222000</v>
      </c>
      <c r="D27" s="14">
        <v>0</v>
      </c>
      <c r="E27" s="14">
        <v>0</v>
      </c>
      <c r="F27" s="14">
        <v>70021.02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f t="shared" si="2"/>
        <v>70021.02</v>
      </c>
    </row>
    <row r="28" spans="1:16" x14ac:dyDescent="0.25">
      <c r="A28" s="5" t="s">
        <v>17</v>
      </c>
      <c r="B28" s="15">
        <f>SUM(B29:B37)</f>
        <v>11267047</v>
      </c>
      <c r="C28" s="15">
        <f>SUM(C29:C37)</f>
        <v>11267047</v>
      </c>
      <c r="D28" s="15">
        <f t="shared" ref="D28:P28" si="4">SUM(D29:D37)</f>
        <v>0</v>
      </c>
      <c r="E28" s="15">
        <f t="shared" si="4"/>
        <v>81943.01999999999</v>
      </c>
      <c r="F28" s="15">
        <f t="shared" si="4"/>
        <v>0</v>
      </c>
      <c r="G28" s="15">
        <f t="shared" si="4"/>
        <v>0</v>
      </c>
      <c r="H28" s="15">
        <f t="shared" si="4"/>
        <v>0</v>
      </c>
      <c r="I28" s="15">
        <f t="shared" si="4"/>
        <v>0</v>
      </c>
      <c r="J28" s="15">
        <f t="shared" si="4"/>
        <v>0</v>
      </c>
      <c r="K28" s="15">
        <f t="shared" si="4"/>
        <v>0</v>
      </c>
      <c r="L28" s="15">
        <f>SUM(L29:L37)</f>
        <v>0</v>
      </c>
      <c r="M28" s="15">
        <f t="shared" si="4"/>
        <v>0</v>
      </c>
      <c r="N28" s="15">
        <f t="shared" si="4"/>
        <v>0</v>
      </c>
      <c r="O28" s="15">
        <f t="shared" si="4"/>
        <v>0</v>
      </c>
      <c r="P28" s="15">
        <f t="shared" si="4"/>
        <v>81943.01999999999</v>
      </c>
    </row>
    <row r="29" spans="1:16" x14ac:dyDescent="0.25">
      <c r="A29" s="1" t="s">
        <v>18</v>
      </c>
      <c r="B29" s="14">
        <v>905000</v>
      </c>
      <c r="C29" s="14">
        <v>905000</v>
      </c>
      <c r="D29" s="14">
        <v>0</v>
      </c>
      <c r="E29" s="14">
        <v>17700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f t="shared" si="2"/>
        <v>17700</v>
      </c>
    </row>
    <row r="30" spans="1:16" x14ac:dyDescent="0.25">
      <c r="A30" s="1" t="s">
        <v>19</v>
      </c>
      <c r="B30" s="14">
        <v>15000</v>
      </c>
      <c r="C30" s="14">
        <v>15000</v>
      </c>
      <c r="D30" s="14">
        <v>0</v>
      </c>
      <c r="E30" s="14">
        <v>24854.2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f t="shared" si="2"/>
        <v>24854.2</v>
      </c>
    </row>
    <row r="31" spans="1:16" x14ac:dyDescent="0.25">
      <c r="A31" s="1" t="s">
        <v>20</v>
      </c>
      <c r="B31" s="14">
        <v>250000</v>
      </c>
      <c r="C31" s="14">
        <v>250000</v>
      </c>
      <c r="D31" s="14">
        <v>0</v>
      </c>
      <c r="E31" s="14">
        <v>11475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f t="shared" si="2"/>
        <v>11475</v>
      </c>
    </row>
    <row r="32" spans="1:16" x14ac:dyDescent="0.25">
      <c r="A32" s="1" t="s">
        <v>21</v>
      </c>
      <c r="B32" s="14">
        <v>75000</v>
      </c>
      <c r="C32" s="14">
        <v>75000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f t="shared" si="2"/>
        <v>0</v>
      </c>
    </row>
    <row r="33" spans="1:16" x14ac:dyDescent="0.25">
      <c r="A33" s="1" t="s">
        <v>22</v>
      </c>
      <c r="B33" s="14">
        <v>25000</v>
      </c>
      <c r="C33" s="14">
        <v>25000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f t="shared" si="2"/>
        <v>0</v>
      </c>
    </row>
    <row r="34" spans="1:16" x14ac:dyDescent="0.25">
      <c r="A34" s="1" t="s">
        <v>23</v>
      </c>
      <c r="B34" s="14">
        <v>50000</v>
      </c>
      <c r="C34" s="14">
        <v>50000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f t="shared" si="2"/>
        <v>0</v>
      </c>
    </row>
    <row r="35" spans="1:16" x14ac:dyDescent="0.25">
      <c r="A35" s="1" t="s">
        <v>24</v>
      </c>
      <c r="B35" s="14">
        <v>7260000</v>
      </c>
      <c r="C35" s="14">
        <v>7260000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f t="shared" si="2"/>
        <v>0</v>
      </c>
    </row>
    <row r="36" spans="1:16" x14ac:dyDescent="0.25">
      <c r="A36" s="1" t="s">
        <v>25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2"/>
        <v>0</v>
      </c>
    </row>
    <row r="37" spans="1:16" x14ac:dyDescent="0.25">
      <c r="A37" s="1" t="s">
        <v>26</v>
      </c>
      <c r="B37" s="14">
        <v>2687047</v>
      </c>
      <c r="C37" s="14">
        <v>2687047</v>
      </c>
      <c r="D37" s="14">
        <v>0</v>
      </c>
      <c r="E37" s="14">
        <v>27913.82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f t="shared" si="2"/>
        <v>27913.82</v>
      </c>
    </row>
    <row r="38" spans="1:16" x14ac:dyDescent="0.25">
      <c r="A38" s="5" t="s">
        <v>27</v>
      </c>
      <c r="B38" s="15">
        <f>SUM(B39:B46)</f>
        <v>69356534</v>
      </c>
      <c r="C38" s="15">
        <f>SUM(C39:C46)</f>
        <v>69356534</v>
      </c>
      <c r="D38" s="15">
        <f t="shared" ref="D38:P38" si="5">SUM(D39:D46)</f>
        <v>0</v>
      </c>
      <c r="E38" s="15">
        <f t="shared" si="5"/>
        <v>10132698.66</v>
      </c>
      <c r="F38" s="15">
        <f t="shared" si="5"/>
        <v>6185934.7300000004</v>
      </c>
      <c r="G38" s="15">
        <f t="shared" si="5"/>
        <v>0</v>
      </c>
      <c r="H38" s="15">
        <f t="shared" si="5"/>
        <v>0</v>
      </c>
      <c r="I38" s="15">
        <f t="shared" si="5"/>
        <v>0</v>
      </c>
      <c r="J38" s="15">
        <f t="shared" si="5"/>
        <v>0</v>
      </c>
      <c r="K38" s="15">
        <f t="shared" si="5"/>
        <v>0</v>
      </c>
      <c r="L38" s="15">
        <f t="shared" si="5"/>
        <v>0</v>
      </c>
      <c r="M38" s="15">
        <f t="shared" si="5"/>
        <v>0</v>
      </c>
      <c r="N38" s="15">
        <f t="shared" si="5"/>
        <v>0</v>
      </c>
      <c r="O38" s="15">
        <f t="shared" si="5"/>
        <v>0</v>
      </c>
      <c r="P38" s="15">
        <f t="shared" si="5"/>
        <v>16318633.390000001</v>
      </c>
    </row>
    <row r="39" spans="1:16" x14ac:dyDescent="0.25">
      <c r="A39" s="1" t="s">
        <v>28</v>
      </c>
      <c r="B39" s="14">
        <v>69356534</v>
      </c>
      <c r="C39" s="14">
        <v>69356534</v>
      </c>
      <c r="D39" s="14">
        <v>0</v>
      </c>
      <c r="E39" s="14">
        <v>10132698.66</v>
      </c>
      <c r="F39" s="14">
        <v>6185934.7300000004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f t="shared" si="2"/>
        <v>16318633.390000001</v>
      </c>
    </row>
    <row r="40" spans="1:16" x14ac:dyDescent="0.25">
      <c r="A40" s="1" t="s">
        <v>29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2"/>
        <v>0</v>
      </c>
    </row>
    <row r="41" spans="1:16" x14ac:dyDescent="0.25">
      <c r="A41" s="1" t="s">
        <v>30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2"/>
        <v>0</v>
      </c>
    </row>
    <row r="42" spans="1:16" x14ac:dyDescent="0.25">
      <c r="A42" s="1" t="s">
        <v>31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2"/>
        <v>0</v>
      </c>
    </row>
    <row r="43" spans="1:16" x14ac:dyDescent="0.25">
      <c r="A43" s="1" t="s">
        <v>32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2"/>
        <v>0</v>
      </c>
    </row>
    <row r="44" spans="1:16" x14ac:dyDescent="0.25">
      <c r="A44" s="1" t="s">
        <v>33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2"/>
        <v>0</v>
      </c>
    </row>
    <row r="45" spans="1:16" x14ac:dyDescent="0.25">
      <c r="A45" s="1" t="s">
        <v>34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2"/>
        <v>0</v>
      </c>
    </row>
    <row r="46" spans="1:16" x14ac:dyDescent="0.25">
      <c r="A46" s="1" t="s">
        <v>35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2"/>
        <v>0</v>
      </c>
    </row>
    <row r="47" spans="1:16" x14ac:dyDescent="0.25">
      <c r="A47" s="5" t="s">
        <v>36</v>
      </c>
      <c r="B47" s="15">
        <f>SUM(B48:B53)</f>
        <v>0</v>
      </c>
      <c r="C47" s="15">
        <f>SUM(C48:C53)</f>
        <v>0</v>
      </c>
      <c r="D47" s="15">
        <f t="shared" ref="D47:P47" si="6">SUM(D48:D53)</f>
        <v>0</v>
      </c>
      <c r="E47" s="15">
        <f t="shared" si="6"/>
        <v>0</v>
      </c>
      <c r="F47" s="15">
        <f t="shared" si="6"/>
        <v>0</v>
      </c>
      <c r="G47" s="15">
        <f t="shared" si="6"/>
        <v>0</v>
      </c>
      <c r="H47" s="15">
        <f t="shared" si="6"/>
        <v>0</v>
      </c>
      <c r="I47" s="15">
        <f t="shared" si="6"/>
        <v>0</v>
      </c>
      <c r="J47" s="15">
        <f t="shared" si="6"/>
        <v>0</v>
      </c>
      <c r="K47" s="15">
        <f t="shared" si="6"/>
        <v>0</v>
      </c>
      <c r="L47" s="15">
        <f t="shared" si="6"/>
        <v>0</v>
      </c>
      <c r="M47" s="15">
        <f t="shared" si="6"/>
        <v>0</v>
      </c>
      <c r="N47" s="15">
        <f t="shared" si="6"/>
        <v>0</v>
      </c>
      <c r="O47" s="15">
        <f t="shared" si="6"/>
        <v>0</v>
      </c>
      <c r="P47" s="15">
        <f t="shared" si="6"/>
        <v>0</v>
      </c>
    </row>
    <row r="48" spans="1:16" x14ac:dyDescent="0.25">
      <c r="A48" s="1" t="s">
        <v>37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si="2"/>
        <v>0</v>
      </c>
    </row>
    <row r="49" spans="1:16" x14ac:dyDescent="0.25">
      <c r="A49" s="1" t="s">
        <v>38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2"/>
        <v>0</v>
      </c>
    </row>
    <row r="50" spans="1:16" x14ac:dyDescent="0.25">
      <c r="A50" s="1" t="s">
        <v>39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2"/>
        <v>0</v>
      </c>
    </row>
    <row r="51" spans="1:16" x14ac:dyDescent="0.25">
      <c r="A51" s="1" t="s">
        <v>40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2"/>
        <v>0</v>
      </c>
    </row>
    <row r="52" spans="1:16" x14ac:dyDescent="0.25">
      <c r="A52" s="1" t="s">
        <v>41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2"/>
        <v>0</v>
      </c>
    </row>
    <row r="53" spans="1:16" x14ac:dyDescent="0.25">
      <c r="A53" s="1" t="s">
        <v>42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2"/>
        <v>0</v>
      </c>
    </row>
    <row r="54" spans="1:16" x14ac:dyDescent="0.25">
      <c r="A54" s="5" t="s">
        <v>43</v>
      </c>
      <c r="B54" s="15">
        <f>SUM(B55:B63)</f>
        <v>3317000</v>
      </c>
      <c r="C54" s="15">
        <f>SUM(C55:C63)</f>
        <v>3317000</v>
      </c>
      <c r="D54" s="15">
        <f t="shared" ref="D54:P54" si="7">SUM(D55:D63)</f>
        <v>0</v>
      </c>
      <c r="E54" s="15">
        <f t="shared" si="7"/>
        <v>299335.44</v>
      </c>
      <c r="F54" s="15">
        <f t="shared" si="7"/>
        <v>0</v>
      </c>
      <c r="G54" s="15">
        <f t="shared" si="7"/>
        <v>0</v>
      </c>
      <c r="H54" s="15">
        <f t="shared" si="7"/>
        <v>0</v>
      </c>
      <c r="I54" s="15">
        <f t="shared" si="7"/>
        <v>0</v>
      </c>
      <c r="J54" s="15">
        <f t="shared" si="7"/>
        <v>0</v>
      </c>
      <c r="K54" s="15">
        <f t="shared" si="7"/>
        <v>0</v>
      </c>
      <c r="L54" s="15">
        <f t="shared" si="7"/>
        <v>0</v>
      </c>
      <c r="M54" s="15">
        <f t="shared" si="7"/>
        <v>0</v>
      </c>
      <c r="N54" s="15">
        <f t="shared" si="7"/>
        <v>0</v>
      </c>
      <c r="O54" s="15">
        <f t="shared" si="7"/>
        <v>0</v>
      </c>
      <c r="P54" s="15">
        <f t="shared" si="7"/>
        <v>299335.44</v>
      </c>
    </row>
    <row r="55" spans="1:16" x14ac:dyDescent="0.25">
      <c r="A55" s="1" t="s">
        <v>44</v>
      </c>
      <c r="B55" s="14">
        <v>2900000</v>
      </c>
      <c r="C55" s="14">
        <v>2900000</v>
      </c>
      <c r="D55" s="14">
        <v>0</v>
      </c>
      <c r="E55" s="14">
        <v>274004.84999999998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si="2"/>
        <v>274004.84999999998</v>
      </c>
    </row>
    <row r="56" spans="1:16" x14ac:dyDescent="0.25">
      <c r="A56" s="1" t="s">
        <v>45</v>
      </c>
      <c r="B56" s="14">
        <v>75000</v>
      </c>
      <c r="C56" s="14">
        <v>75000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2"/>
        <v>0</v>
      </c>
    </row>
    <row r="57" spans="1:16" x14ac:dyDescent="0.25">
      <c r="A57" s="1" t="s">
        <v>46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f t="shared" si="2"/>
        <v>0</v>
      </c>
    </row>
    <row r="58" spans="1:16" x14ac:dyDescent="0.25">
      <c r="A58" s="1" t="s">
        <v>47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f t="shared" si="2"/>
        <v>0</v>
      </c>
    </row>
    <row r="59" spans="1:16" x14ac:dyDescent="0.25">
      <c r="A59" s="1" t="s">
        <v>48</v>
      </c>
      <c r="B59" s="14">
        <v>162000</v>
      </c>
      <c r="C59" s="14">
        <v>162000</v>
      </c>
      <c r="D59" s="14">
        <v>0</v>
      </c>
      <c r="E59" s="14">
        <v>25330.59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2"/>
        <v>25330.59</v>
      </c>
    </row>
    <row r="60" spans="1:16" x14ac:dyDescent="0.25">
      <c r="A60" s="1" t="s">
        <v>49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2"/>
        <v>0</v>
      </c>
    </row>
    <row r="61" spans="1:16" x14ac:dyDescent="0.25">
      <c r="A61" s="1" t="s">
        <v>50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2"/>
        <v>0</v>
      </c>
    </row>
    <row r="62" spans="1:16" x14ac:dyDescent="0.25">
      <c r="A62" s="1" t="s">
        <v>51</v>
      </c>
      <c r="B62" s="14">
        <v>180000</v>
      </c>
      <c r="C62" s="14">
        <v>180000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2"/>
        <v>0</v>
      </c>
    </row>
    <row r="63" spans="1:16" x14ac:dyDescent="0.25">
      <c r="A63" s="1" t="s">
        <v>52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2"/>
        <v>0</v>
      </c>
    </row>
    <row r="64" spans="1:16" x14ac:dyDescent="0.25">
      <c r="A64" s="5" t="s">
        <v>53</v>
      </c>
      <c r="B64" s="15">
        <f>SUM(B65:B68)</f>
        <v>0</v>
      </c>
      <c r="C64" s="15">
        <f>SUM(C65:C68)</f>
        <v>0</v>
      </c>
      <c r="D64" s="15">
        <f t="shared" ref="D64:P64" si="8">SUM(D65:D68)</f>
        <v>0</v>
      </c>
      <c r="E64" s="15">
        <f t="shared" si="8"/>
        <v>0</v>
      </c>
      <c r="F64" s="15">
        <f t="shared" si="8"/>
        <v>0</v>
      </c>
      <c r="G64" s="15">
        <f t="shared" si="8"/>
        <v>0</v>
      </c>
      <c r="H64" s="15">
        <f t="shared" si="8"/>
        <v>0</v>
      </c>
      <c r="I64" s="15">
        <f t="shared" si="8"/>
        <v>0</v>
      </c>
      <c r="J64" s="15">
        <f t="shared" si="8"/>
        <v>0</v>
      </c>
      <c r="K64" s="15">
        <f t="shared" si="8"/>
        <v>0</v>
      </c>
      <c r="L64" s="15">
        <f t="shared" si="8"/>
        <v>0</v>
      </c>
      <c r="M64" s="15">
        <f t="shared" si="8"/>
        <v>0</v>
      </c>
      <c r="N64" s="15">
        <f t="shared" si="8"/>
        <v>0</v>
      </c>
      <c r="O64" s="15">
        <f t="shared" si="8"/>
        <v>0</v>
      </c>
      <c r="P64" s="15">
        <f t="shared" si="8"/>
        <v>0</v>
      </c>
    </row>
    <row r="65" spans="1:16" x14ac:dyDescent="0.25">
      <c r="A65" s="1" t="s">
        <v>54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 t="shared" si="2"/>
        <v>0</v>
      </c>
    </row>
    <row r="66" spans="1:16" x14ac:dyDescent="0.25">
      <c r="A66" s="1" t="s">
        <v>55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 t="shared" si="2"/>
        <v>0</v>
      </c>
    </row>
    <row r="67" spans="1:16" x14ac:dyDescent="0.25">
      <c r="A67" s="1" t="s">
        <v>56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f t="shared" si="2"/>
        <v>0</v>
      </c>
    </row>
    <row r="68" spans="1:16" x14ac:dyDescent="0.25">
      <c r="A68" s="1" t="s">
        <v>57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 t="shared" si="2"/>
        <v>0</v>
      </c>
    </row>
    <row r="69" spans="1:16" x14ac:dyDescent="0.25">
      <c r="A69" s="5" t="s">
        <v>58</v>
      </c>
      <c r="B69" s="15">
        <f>SUM(B70:B71)</f>
        <v>0</v>
      </c>
      <c r="C69" s="15">
        <f>SUM(C70:C71)</f>
        <v>0</v>
      </c>
      <c r="D69" s="15">
        <f t="shared" ref="D69:P69" si="9">SUM(D70:D71)</f>
        <v>0</v>
      </c>
      <c r="E69" s="15">
        <f t="shared" si="9"/>
        <v>0</v>
      </c>
      <c r="F69" s="15">
        <f t="shared" si="9"/>
        <v>0</v>
      </c>
      <c r="G69" s="15">
        <f t="shared" si="9"/>
        <v>0</v>
      </c>
      <c r="H69" s="15">
        <f t="shared" si="9"/>
        <v>0</v>
      </c>
      <c r="I69" s="15">
        <f t="shared" si="9"/>
        <v>0</v>
      </c>
      <c r="J69" s="15">
        <f t="shared" si="9"/>
        <v>0</v>
      </c>
      <c r="K69" s="15">
        <f t="shared" si="9"/>
        <v>0</v>
      </c>
      <c r="L69" s="15">
        <f t="shared" si="9"/>
        <v>0</v>
      </c>
      <c r="M69" s="15">
        <f t="shared" si="9"/>
        <v>0</v>
      </c>
      <c r="N69" s="15">
        <f t="shared" si="9"/>
        <v>0</v>
      </c>
      <c r="O69" s="15">
        <f t="shared" si="9"/>
        <v>0</v>
      </c>
      <c r="P69" s="15">
        <f t="shared" si="9"/>
        <v>0</v>
      </c>
    </row>
    <row r="70" spans="1:16" x14ac:dyDescent="0.25">
      <c r="A70" s="1" t="s">
        <v>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 t="shared" si="2"/>
        <v>0</v>
      </c>
    </row>
    <row r="71" spans="1:16" x14ac:dyDescent="0.25">
      <c r="A71" s="1" t="s">
        <v>60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 t="shared" si="2"/>
        <v>0</v>
      </c>
    </row>
    <row r="72" spans="1:16" x14ac:dyDescent="0.25">
      <c r="A72" s="5" t="s">
        <v>61</v>
      </c>
      <c r="B72" s="15">
        <f>SUM(B73:B75)</f>
        <v>0</v>
      </c>
      <c r="C72" s="15">
        <f>SUM(C73:C75)</f>
        <v>0</v>
      </c>
      <c r="D72" s="15">
        <f t="shared" ref="D72:P72" si="10">SUM(D73:D75)</f>
        <v>0</v>
      </c>
      <c r="E72" s="15">
        <f t="shared" si="10"/>
        <v>0</v>
      </c>
      <c r="F72" s="15">
        <f t="shared" si="10"/>
        <v>0</v>
      </c>
      <c r="G72" s="15">
        <f t="shared" si="10"/>
        <v>0</v>
      </c>
      <c r="H72" s="15">
        <f t="shared" si="10"/>
        <v>0</v>
      </c>
      <c r="I72" s="15">
        <f t="shared" si="10"/>
        <v>0</v>
      </c>
      <c r="J72" s="15">
        <f t="shared" si="10"/>
        <v>0</v>
      </c>
      <c r="K72" s="15">
        <f t="shared" si="10"/>
        <v>0</v>
      </c>
      <c r="L72" s="15">
        <f t="shared" si="10"/>
        <v>0</v>
      </c>
      <c r="M72" s="15">
        <f t="shared" si="10"/>
        <v>0</v>
      </c>
      <c r="N72" s="15">
        <f t="shared" si="10"/>
        <v>0</v>
      </c>
      <c r="O72" s="15">
        <f t="shared" si="10"/>
        <v>0</v>
      </c>
      <c r="P72" s="15">
        <f t="shared" si="10"/>
        <v>0</v>
      </c>
    </row>
    <row r="73" spans="1:16" x14ac:dyDescent="0.25">
      <c r="A73" s="1" t="s">
        <v>62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 t="shared" si="2"/>
        <v>0</v>
      </c>
    </row>
    <row r="74" spans="1:16" x14ac:dyDescent="0.25">
      <c r="A74" s="1" t="s">
        <v>63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 t="shared" si="2"/>
        <v>0</v>
      </c>
    </row>
    <row r="75" spans="1:16" x14ac:dyDescent="0.25">
      <c r="A75" s="1" t="s">
        <v>64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f t="shared" si="2"/>
        <v>0</v>
      </c>
    </row>
    <row r="76" spans="1:16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A77" s="5" t="s">
        <v>68</v>
      </c>
      <c r="B77" s="15">
        <f>SUM(B78:B79)</f>
        <v>0</v>
      </c>
      <c r="C77" s="15">
        <f>SUM(C78:C79)</f>
        <v>0</v>
      </c>
      <c r="D77" s="15">
        <f t="shared" ref="D77:P77" si="11">SUM(D78:D79)</f>
        <v>0</v>
      </c>
      <c r="E77" s="15">
        <f t="shared" si="11"/>
        <v>0</v>
      </c>
      <c r="F77" s="15">
        <f t="shared" si="11"/>
        <v>0</v>
      </c>
      <c r="G77" s="15">
        <f t="shared" si="11"/>
        <v>0</v>
      </c>
      <c r="H77" s="15">
        <f t="shared" si="11"/>
        <v>0</v>
      </c>
      <c r="I77" s="15">
        <f t="shared" si="11"/>
        <v>0</v>
      </c>
      <c r="J77" s="15">
        <f t="shared" si="11"/>
        <v>0</v>
      </c>
      <c r="K77" s="15">
        <f t="shared" si="11"/>
        <v>0</v>
      </c>
      <c r="L77" s="15">
        <f t="shared" si="11"/>
        <v>0</v>
      </c>
      <c r="M77" s="15">
        <f t="shared" si="11"/>
        <v>0</v>
      </c>
      <c r="N77" s="15">
        <f t="shared" si="11"/>
        <v>0</v>
      </c>
      <c r="O77" s="15">
        <f t="shared" si="11"/>
        <v>0</v>
      </c>
      <c r="P77" s="15">
        <f t="shared" si="11"/>
        <v>0</v>
      </c>
    </row>
    <row r="78" spans="1:16" x14ac:dyDescent="0.25">
      <c r="A78" s="1" t="s">
        <v>69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 t="shared" ref="P78:P84" si="12">SUM(D78:O78)</f>
        <v>0</v>
      </c>
    </row>
    <row r="79" spans="1:16" x14ac:dyDescent="0.25">
      <c r="A79" s="1" t="s">
        <v>70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f>SUM(D79:O79)</f>
        <v>0</v>
      </c>
    </row>
    <row r="80" spans="1:16" x14ac:dyDescent="0.25">
      <c r="A80" s="5" t="s">
        <v>71</v>
      </c>
      <c r="B80" s="15">
        <f>SUM(B81:B82)</f>
        <v>0</v>
      </c>
      <c r="C80" s="15">
        <f>SUM(C81:C82)</f>
        <v>0</v>
      </c>
      <c r="D80" s="15">
        <f t="shared" ref="D80:P80" si="13">SUM(D81:D82)</f>
        <v>0</v>
      </c>
      <c r="E80" s="15">
        <f t="shared" si="13"/>
        <v>0</v>
      </c>
      <c r="F80" s="15">
        <f t="shared" si="13"/>
        <v>0</v>
      </c>
      <c r="G80" s="15">
        <f t="shared" si="13"/>
        <v>0</v>
      </c>
      <c r="H80" s="15">
        <f t="shared" si="13"/>
        <v>0</v>
      </c>
      <c r="I80" s="15">
        <f t="shared" si="13"/>
        <v>0</v>
      </c>
      <c r="J80" s="15">
        <f t="shared" si="13"/>
        <v>0</v>
      </c>
      <c r="K80" s="15">
        <f t="shared" si="13"/>
        <v>0</v>
      </c>
      <c r="L80" s="15">
        <f t="shared" si="13"/>
        <v>0</v>
      </c>
      <c r="M80" s="15">
        <f t="shared" si="13"/>
        <v>0</v>
      </c>
      <c r="N80" s="15">
        <f t="shared" si="13"/>
        <v>0</v>
      </c>
      <c r="O80" s="15">
        <f t="shared" si="13"/>
        <v>0</v>
      </c>
      <c r="P80" s="15">
        <f t="shared" si="13"/>
        <v>0</v>
      </c>
    </row>
    <row r="81" spans="1:16" x14ac:dyDescent="0.25">
      <c r="A81" s="1" t="s">
        <v>72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f t="shared" si="12"/>
        <v>0</v>
      </c>
    </row>
    <row r="82" spans="1:16" x14ac:dyDescent="0.25">
      <c r="A82" s="1" t="s">
        <v>73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f t="shared" si="12"/>
        <v>0</v>
      </c>
    </row>
    <row r="83" spans="1:16" x14ac:dyDescent="0.25">
      <c r="A83" s="5" t="s">
        <v>74</v>
      </c>
      <c r="B83" s="15">
        <f>SUM(B84)</f>
        <v>0</v>
      </c>
      <c r="C83" s="15">
        <f>SUM(C84)</f>
        <v>0</v>
      </c>
      <c r="D83" s="15">
        <f t="shared" ref="D83:O83" si="14">SUM(D84)</f>
        <v>0</v>
      </c>
      <c r="E83" s="15">
        <f t="shared" si="14"/>
        <v>0</v>
      </c>
      <c r="F83" s="15">
        <f t="shared" si="14"/>
        <v>0</v>
      </c>
      <c r="G83" s="15">
        <f t="shared" si="14"/>
        <v>0</v>
      </c>
      <c r="H83" s="15">
        <f t="shared" si="14"/>
        <v>0</v>
      </c>
      <c r="I83" s="15">
        <f t="shared" si="14"/>
        <v>0</v>
      </c>
      <c r="J83" s="15">
        <f t="shared" si="14"/>
        <v>0</v>
      </c>
      <c r="K83" s="15">
        <f t="shared" ref="K83" si="15">SUM(K84)</f>
        <v>0</v>
      </c>
      <c r="L83" s="15">
        <f t="shared" si="14"/>
        <v>0</v>
      </c>
      <c r="M83" s="15">
        <f t="shared" si="14"/>
        <v>0</v>
      </c>
      <c r="N83" s="15">
        <f t="shared" si="14"/>
        <v>0</v>
      </c>
      <c r="O83" s="15">
        <f t="shared" si="14"/>
        <v>0</v>
      </c>
      <c r="P83" s="15">
        <f>SUM(P84)</f>
        <v>0</v>
      </c>
    </row>
    <row r="84" spans="1:16" x14ac:dyDescent="0.25">
      <c r="A84" s="1" t="s">
        <v>75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 t="shared" si="12"/>
        <v>0</v>
      </c>
    </row>
    <row r="85" spans="1:16" x14ac:dyDescent="0.25">
      <c r="A85" s="2" t="s">
        <v>65</v>
      </c>
      <c r="B85" s="17">
        <f>+B12+B18+B28+B38+B47+B54+B64+B69+B72+B77+B80+B83</f>
        <v>224343743</v>
      </c>
      <c r="C85" s="18">
        <f>+C12+C18+C28+C38+C47+C54+C64+C69+C72+C77+C80+C83</f>
        <v>224343743</v>
      </c>
      <c r="D85" s="17">
        <f t="shared" ref="D85:P85" si="16">+D12+D18+D28+D38+D47+D54+D64+D69+D72+D77+D80+D83</f>
        <v>5811549.5800000001</v>
      </c>
      <c r="E85" s="18">
        <f t="shared" si="16"/>
        <v>17122479.370000001</v>
      </c>
      <c r="F85" s="17">
        <f t="shared" si="16"/>
        <v>13282831.17</v>
      </c>
      <c r="G85" s="18">
        <f t="shared" si="16"/>
        <v>0</v>
      </c>
      <c r="H85" s="17">
        <f t="shared" si="16"/>
        <v>0</v>
      </c>
      <c r="I85" s="18">
        <f t="shared" si="16"/>
        <v>0</v>
      </c>
      <c r="J85" s="17">
        <f t="shared" si="16"/>
        <v>0</v>
      </c>
      <c r="K85" s="18">
        <f t="shared" si="16"/>
        <v>0</v>
      </c>
      <c r="L85" s="17">
        <f t="shared" si="16"/>
        <v>0</v>
      </c>
      <c r="M85" s="18">
        <f t="shared" si="16"/>
        <v>0</v>
      </c>
      <c r="N85" s="17">
        <f t="shared" si="16"/>
        <v>0</v>
      </c>
      <c r="O85" s="18">
        <f t="shared" si="16"/>
        <v>0</v>
      </c>
      <c r="P85" s="17">
        <f t="shared" si="16"/>
        <v>36216860.119999997</v>
      </c>
    </row>
    <row r="87" spans="1:16" x14ac:dyDescent="0.25">
      <c r="A87" s="8" t="s">
        <v>96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6" x14ac:dyDescent="0.25">
      <c r="A88" s="8" t="s">
        <v>109</v>
      </c>
      <c r="B88" s="9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6" x14ac:dyDescent="0.25">
      <c r="A89" s="8" t="s">
        <v>110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6" x14ac:dyDescent="0.25">
      <c r="C90" s="11"/>
    </row>
    <row r="91" spans="1:16" ht="18.75" x14ac:dyDescent="0.3">
      <c r="A91" s="12" t="s">
        <v>97</v>
      </c>
    </row>
    <row r="92" spans="1:16" x14ac:dyDescent="0.25">
      <c r="A92" s="13" t="s">
        <v>98</v>
      </c>
    </row>
    <row r="93" spans="1:16" ht="30" x14ac:dyDescent="0.25">
      <c r="A93" s="13" t="s">
        <v>99</v>
      </c>
    </row>
    <row r="94" spans="1:16" x14ac:dyDescent="0.25">
      <c r="A94" s="13" t="s">
        <v>100</v>
      </c>
    </row>
    <row r="95" spans="1:16" x14ac:dyDescent="0.25">
      <c r="A95" s="13" t="s">
        <v>101</v>
      </c>
    </row>
    <row r="96" spans="1:16" x14ac:dyDescent="0.25">
      <c r="A96" s="13" t="s">
        <v>102</v>
      </c>
    </row>
    <row r="99" spans="1:14" ht="15.75" x14ac:dyDescent="0.25">
      <c r="A99" s="20" t="s">
        <v>103</v>
      </c>
      <c r="B99" s="20"/>
      <c r="C99" s="20"/>
      <c r="D99" s="21"/>
      <c r="E99" s="19"/>
      <c r="F99" s="20"/>
      <c r="G99" s="20"/>
      <c r="H99" s="20"/>
      <c r="I99" s="20"/>
      <c r="J99" s="23" t="s">
        <v>104</v>
      </c>
      <c r="K99" s="23"/>
      <c r="L99" s="23"/>
      <c r="M99" s="23"/>
      <c r="N99" s="23"/>
    </row>
    <row r="100" spans="1:14" ht="15.75" x14ac:dyDescent="0.25">
      <c r="A100" s="20"/>
      <c r="B100" s="20"/>
      <c r="C100" s="20"/>
      <c r="D100" s="21"/>
      <c r="E100" s="19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ht="15.75" x14ac:dyDescent="0.25">
      <c r="A101" s="20"/>
      <c r="B101" s="20"/>
      <c r="C101" s="20"/>
      <c r="D101" s="21"/>
      <c r="E101" s="19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t="15.75" x14ac:dyDescent="0.25">
      <c r="A102" s="20"/>
      <c r="B102" s="20"/>
      <c r="C102" s="20"/>
      <c r="D102" s="21"/>
      <c r="E102" s="19"/>
      <c r="F102" s="20"/>
      <c r="G102" s="20"/>
      <c r="H102" s="20"/>
      <c r="I102" s="20"/>
      <c r="J102" s="20"/>
      <c r="K102" s="20"/>
      <c r="L102" s="20"/>
      <c r="M102" s="20"/>
      <c r="N102" s="20"/>
    </row>
    <row r="103" spans="1:14" ht="15.75" x14ac:dyDescent="0.25">
      <c r="A103" s="20"/>
      <c r="B103" s="20"/>
      <c r="C103" s="20"/>
      <c r="D103" s="21"/>
      <c r="E103" s="19"/>
      <c r="F103" s="20"/>
      <c r="G103" s="20"/>
      <c r="H103" s="20"/>
      <c r="I103" s="20"/>
      <c r="J103" s="20"/>
      <c r="K103" s="20"/>
      <c r="L103" s="20"/>
      <c r="M103" s="20"/>
      <c r="N103" s="20"/>
    </row>
    <row r="104" spans="1:14" ht="15.75" x14ac:dyDescent="0.25">
      <c r="A104" s="22" t="s">
        <v>105</v>
      </c>
      <c r="B104" s="20"/>
      <c r="C104" s="20"/>
      <c r="D104" s="21"/>
      <c r="E104" s="19"/>
      <c r="F104" s="20"/>
      <c r="G104" s="20"/>
      <c r="H104" s="20"/>
      <c r="I104" s="20"/>
      <c r="J104" s="24" t="s">
        <v>106</v>
      </c>
      <c r="K104" s="24"/>
      <c r="L104" s="24"/>
      <c r="M104" s="24"/>
      <c r="N104" s="24"/>
    </row>
    <row r="105" spans="1:14" ht="15.75" x14ac:dyDescent="0.25">
      <c r="A105" s="20" t="s">
        <v>107</v>
      </c>
      <c r="B105" s="20"/>
      <c r="C105" s="20"/>
      <c r="D105" s="21"/>
      <c r="E105" s="19"/>
      <c r="F105" s="20"/>
      <c r="G105" s="20"/>
      <c r="H105" s="20"/>
      <c r="I105" s="20"/>
      <c r="J105" s="23" t="s">
        <v>108</v>
      </c>
      <c r="K105" s="23"/>
      <c r="L105" s="23"/>
      <c r="M105" s="23"/>
      <c r="N105" s="23"/>
    </row>
  </sheetData>
  <mergeCells count="12">
    <mergeCell ref="J99:N99"/>
    <mergeCell ref="J104:N104"/>
    <mergeCell ref="J105:N105"/>
    <mergeCell ref="A3:P3"/>
    <mergeCell ref="A4:P4"/>
    <mergeCell ref="A9:A10"/>
    <mergeCell ref="B9:B10"/>
    <mergeCell ref="C9:C10"/>
    <mergeCell ref="A5:P5"/>
    <mergeCell ref="A6:P6"/>
    <mergeCell ref="A7:P7"/>
    <mergeCell ref="D9:P9"/>
  </mergeCells>
  <pageMargins left="0.3" right="0.21" top="0.45" bottom="0.35" header="0.37" footer="0.17"/>
  <pageSetup paperSize="5" scale="48" fitToHeight="0" orientation="landscape" r:id="rId1"/>
  <ignoredErrors>
    <ignoredError sqref="P13:P4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Aprobado-Ejec </vt:lpstr>
      <vt:lpstr>'Presupuesto Aprobado-Ejec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Emma Paola Rodriguez Navarro</cp:lastModifiedBy>
  <cp:lastPrinted>2022-04-01T16:04:56Z</cp:lastPrinted>
  <dcterms:created xsi:type="dcterms:W3CDTF">2021-07-29T18:58:50Z</dcterms:created>
  <dcterms:modified xsi:type="dcterms:W3CDTF">2022-04-01T16:05:09Z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