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4\CARPETA EJECUCION PRESUPUESTARIA\"/>
    </mc:Choice>
  </mc:AlternateContent>
  <xr:revisionPtr revIDLastSave="0" documentId="13_ncr:1_{35E43475-6EC9-42EB-BCC5-A418FB3975F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64" i="2" l="1"/>
  <c r="D54" i="2"/>
  <c r="D38" i="2"/>
  <c r="D18" i="2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D12" i="2"/>
  <c r="C64" i="2"/>
  <c r="C54" i="2"/>
  <c r="C38" i="2"/>
  <c r="C28" i="2"/>
  <c r="D28" i="2" s="1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B54" i="2"/>
  <c r="D47" i="2"/>
  <c r="B47" i="2"/>
  <c r="B38" i="2"/>
  <c r="B28" i="2"/>
  <c r="B18" i="2"/>
  <c r="B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<sst xmlns="http://schemas.openxmlformats.org/spreadsheetml/2006/main" count="113" uniqueCount="113">
  <si>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</si>
  <si>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</si>
  <si>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</si>
  <si>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</si>
  <si>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</si>
  <si>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</si>
  <si>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</si>
  <si>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</si>
  <si>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</si>
  <si>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</si>
  <si>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</si>
  <si>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</si>
  <si>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</si>
  <si>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</si>
  <si>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</si>
  <si>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</si>
  <si>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</si>
  <si>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</si>
  <si>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</si>
  <si>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</si>
  <si>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</si>
  <si>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</si>
  <si>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</si>
  <si>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</si>
  <si>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</si>
  <si>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</si>
  <si>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</si>
  <si>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</si>
  <si>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</si>
  <si>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</si>
  <si>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</si>
  <si>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</si>
  <si>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</si>
  <si>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</si>
  <si>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</si>
  <si>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</si>
  <si>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</si>
  <si>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</si>
  <si>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</si>
  <si>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</si>
  <si>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</si>
  <si>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</si>
  <si>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</si>
  <si>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</si>
  <si>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</si>
  <si>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</si>
  <si>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</si>
  <si>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</si>
  <si>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</si>
  <si>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</si>
  <si>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</si>
  <si>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</si>
  <si>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</si>
  <si>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</si>
  <si>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</si>
  <si>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</si>
  <si>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</si>
  <si>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</si>
  <si>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</si>
  <si>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</si>
  <si>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</si>
  <si>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</si>
  <si>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</si>
  <si>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</si>
  <si>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</si>
  <si>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</si>
  <si>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</si>
  <si>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</si>
  <si>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</si>
  <si>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</si>
  <si>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</si>
  <si>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</si>
  <si>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</si>
  <si>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</si>
  <si>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</si>
  <si>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</si>
  <si>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</si>
  <si>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</si>
  <si>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</si>
  <si>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</si>
  <si>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</si>
  <si>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</si>
  <si>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</si>
  <si>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</si>
  <si>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</si>
  <si>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</si>
  <si>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</si>
  <si>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</si>
  <si>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</si>
  <si>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</si>
  <si>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</si>
  <si>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</si>
  <si>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</si>
  <si>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</si>
  <si>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</si>
  <si>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</si>
  <si>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</si>
  <si>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</si>
  <si>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</si>
  <si>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</si>
  <si>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</si>
  <si>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</si>
  <si>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</si>
  <si>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</si>
  <si>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</si>
  <si>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</si>
  <si>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</si>
  <si>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</si>
  <si>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</si>
  <si>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</si>
  <si>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SEPTIEMBRE--2024</t>
  </si>
  <si>
    <t>Fecha de registro: del 01 de Septiembre 2024</t>
  </si>
  <si>
    <t>Fecha de imputación: hasta el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</si>
</sst>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723900</xdr:colOff>
      <xdr:row>2</xdr:row>
      <xdr:rowOff>47625</xdr:rowOff>
    </xdr:from>
    <xdr:to>
      <xdr:col>15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161925</xdr:rowOff>
    </xdr:from>
    <xdr:to>
      <xdr:col>3</xdr:col>
      <xdr:colOff>1038225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381649FE-6812-4106-B4D7-7719D48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25336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topLeftCell="A18" zoomScaleNormal="100" workbookViewId="0">
      <selection activeCell="C64" sqref="C64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-1.6100000000005821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55953154.93999999</v>
      </c>
    </row>
    <row r="13" spans="1:17" x14ac:dyDescent="0.25">
      <c r="A13" s="1" t="s">
        <v>2</v>
      </c>
      <c r="B13" s="14">
        <v>66205361</v>
      </c>
      <c r="C13" s="14">
        <v>-125729</v>
      </c>
      <c r="D13" s="14">
        <f>SUM(B13+C13)</f>
        <v>66079632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0</v>
      </c>
      <c r="O13" s="14">
        <v>0</v>
      </c>
      <c r="P13" s="14">
        <v>0</v>
      </c>
      <c r="Q13" s="14">
        <f>SUM(E13:P13)</f>
        <v>43483115.54999999</v>
      </c>
    </row>
    <row r="14" spans="1:17" x14ac:dyDescent="0.25">
      <c r="A14" s="1" t="s">
        <v>3</v>
      </c>
      <c r="B14" s="14">
        <v>12995632</v>
      </c>
      <c r="C14" s="14"/>
      <c r="D14" s="14">
        <f t="shared" ref="D14:D75" si="2">SUM(B14+C14)</f>
        <v>12995632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0</v>
      </c>
      <c r="O14" s="14">
        <v>0</v>
      </c>
      <c r="P14" s="14">
        <v>0</v>
      </c>
      <c r="Q14" s="14">
        <f>SUM(E14:P14)</f>
        <v>5959144.4399999995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125727.39</v>
      </c>
      <c r="D17" s="14">
        <f t="shared" si="2"/>
        <v>9740558.3900000006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0</v>
      </c>
      <c r="O17" s="14">
        <v>0</v>
      </c>
      <c r="P17" s="14">
        <v>0</v>
      </c>
      <c r="Q17" s="14">
        <f>SUM(E17:P17)</f>
        <v>6510894.9500000002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107178605.31</v>
      </c>
      <c r="D18" s="15">
        <f>SUM(B18+C18)</f>
        <v>146363656.31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0</v>
      </c>
      <c r="O18" s="15">
        <f t="shared" si="3"/>
        <v>0</v>
      </c>
      <c r="P18" s="15">
        <f t="shared" si="3"/>
        <v>0</v>
      </c>
      <c r="Q18" s="15">
        <f t="shared" si="3"/>
        <v>14764093.759999998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0</v>
      </c>
      <c r="O19" s="14">
        <v>0</v>
      </c>
      <c r="P19" s="14">
        <v>0</v>
      </c>
      <c r="Q19" s="14">
        <f t="shared" ref="Q19:Q27" si="4">SUM(E19:P19)</f>
        <v>2342852.5099999998</v>
      </c>
    </row>
    <row r="20" spans="1:17" x14ac:dyDescent="0.25">
      <c r="A20" s="1" t="s">
        <v>9</v>
      </c>
      <c r="B20" s="14">
        <v>2853600</v>
      </c>
      <c r="C20" s="14">
        <v>2268796</v>
      </c>
      <c r="D20" s="14">
        <f t="shared" si="2"/>
        <v>5122396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0</v>
      </c>
      <c r="O20" s="14">
        <v>0</v>
      </c>
      <c r="P20" s="14">
        <v>0</v>
      </c>
      <c r="Q20" s="14">
        <f t="shared" si="4"/>
        <v>2400803.0299999998</v>
      </c>
    </row>
    <row r="21" spans="1:17" x14ac:dyDescent="0.25">
      <c r="A21" s="1" t="s">
        <v>10</v>
      </c>
      <c r="B21" s="14">
        <v>2850000</v>
      </c>
      <c r="C21" s="14">
        <v>1256800</v>
      </c>
      <c r="D21" s="14">
        <f t="shared" si="2"/>
        <v>4106800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0</v>
      </c>
      <c r="O21" s="14">
        <v>0</v>
      </c>
      <c r="P21" s="14">
        <v>0</v>
      </c>
      <c r="Q21" s="14">
        <f t="shared" si="4"/>
        <v>1880132.8099999998</v>
      </c>
    </row>
    <row r="22" spans="1:17" x14ac:dyDescent="0.25">
      <c r="A22" s="1" t="s">
        <v>11</v>
      </c>
      <c r="B22" s="14">
        <v>1865000</v>
      </c>
      <c r="C22" s="14">
        <v>-873000</v>
      </c>
      <c r="D22" s="14">
        <f t="shared" si="2"/>
        <v>992000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0</v>
      </c>
      <c r="O22" s="14">
        <v>0</v>
      </c>
      <c r="P22" s="14">
        <v>0</v>
      </c>
      <c r="Q22" s="14">
        <f t="shared" si="4"/>
        <v>209011.63</v>
      </c>
    </row>
    <row r="23" spans="1:17" x14ac:dyDescent="0.25">
      <c r="A23" s="1" t="s">
        <v>12</v>
      </c>
      <c r="B23" s="14">
        <v>1341992</v>
      </c>
      <c r="C23" s="14">
        <v>29419408</v>
      </c>
      <c r="D23" s="14">
        <f t="shared" si="2"/>
        <v>30761400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0</v>
      </c>
      <c r="O23" s="14">
        <v>0</v>
      </c>
      <c r="P23" s="14">
        <v>0</v>
      </c>
      <c r="Q23" s="14">
        <f t="shared" si="4"/>
        <v>1476215.3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4"/>
        <v>320519.93</v>
      </c>
    </row>
    <row r="25" spans="1:17" x14ac:dyDescent="0.25">
      <c r="A25" s="1" t="s">
        <v>14</v>
      </c>
      <c r="B25" s="14">
        <v>1578000</v>
      </c>
      <c r="C25" s="14">
        <v>18263756.23</v>
      </c>
      <c r="D25" s="14">
        <f t="shared" si="2"/>
        <v>19841756.23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0</v>
      </c>
      <c r="O25" s="14">
        <v>0</v>
      </c>
      <c r="P25" s="14">
        <v>0</v>
      </c>
      <c r="Q25" s="14">
        <f t="shared" si="4"/>
        <v>963566.34</v>
      </c>
    </row>
    <row r="26" spans="1:17" x14ac:dyDescent="0.25">
      <c r="A26" s="1" t="s">
        <v>15</v>
      </c>
      <c r="B26" s="14">
        <v>20089459</v>
      </c>
      <c r="C26" s="14">
        <v>44295260.229999997</v>
      </c>
      <c r="D26" s="14">
        <f t="shared" si="2"/>
        <v>64384719.229999997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0</v>
      </c>
      <c r="O26" s="14">
        <v>0</v>
      </c>
      <c r="P26" s="14">
        <v>0</v>
      </c>
      <c r="Q26" s="14">
        <f t="shared" si="4"/>
        <v>4207647.59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0</v>
      </c>
      <c r="O27" s="14">
        <v>0</v>
      </c>
      <c r="P27" s="14">
        <v>0</v>
      </c>
      <c r="Q27" s="14">
        <f t="shared" si="4"/>
        <v>963344.62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30495299.899999999</v>
      </c>
      <c r="D28" s="15">
        <f>SUM(B28+C28)</f>
        <v>37603224.899999999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0</v>
      </c>
      <c r="O28" s="15">
        <f t="shared" si="5"/>
        <v>0</v>
      </c>
      <c r="P28" s="15">
        <f t="shared" si="5"/>
        <v>0</v>
      </c>
      <c r="Q28" s="15">
        <f t="shared" si="5"/>
        <v>4027310.29</v>
      </c>
    </row>
    <row r="29" spans="1:17" x14ac:dyDescent="0.25">
      <c r="A29" s="1" t="s">
        <v>18</v>
      </c>
      <c r="B29" s="14">
        <v>820950</v>
      </c>
      <c r="C29" s="14">
        <v>2240950</v>
      </c>
      <c r="D29" s="14">
        <f t="shared" si="2"/>
        <v>3061900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0</v>
      </c>
      <c r="O29" s="14">
        <v>0</v>
      </c>
      <c r="P29" s="14">
        <v>0</v>
      </c>
      <c r="Q29" s="14">
        <f t="shared" ref="Q29:Q37" si="6">SUM(E29:P29)</f>
        <v>222949.75000000003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0</v>
      </c>
      <c r="O30" s="14">
        <v>0</v>
      </c>
      <c r="P30" s="14">
        <v>0</v>
      </c>
      <c r="Q30" s="14">
        <f t="shared" si="6"/>
        <v>45904.1</v>
      </c>
    </row>
    <row r="31" spans="1:17" x14ac:dyDescent="0.25">
      <c r="A31" s="1" t="s">
        <v>20</v>
      </c>
      <c r="B31" s="14">
        <v>673080</v>
      </c>
      <c r="C31" s="14">
        <v>88060</v>
      </c>
      <c r="D31" s="14">
        <f t="shared" si="2"/>
        <v>761140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6"/>
        <v>131011.05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441600</v>
      </c>
      <c r="D33" s="14">
        <f t="shared" si="2"/>
        <v>705600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0</v>
      </c>
      <c r="O33" s="14">
        <v>0</v>
      </c>
      <c r="P33" s="14">
        <v>0</v>
      </c>
      <c r="Q33" s="14">
        <f t="shared" si="6"/>
        <v>19701.699999999997</v>
      </c>
    </row>
    <row r="34" spans="1:17" x14ac:dyDescent="0.25">
      <c r="A34" s="1" t="s">
        <v>23</v>
      </c>
      <c r="B34" s="14">
        <v>100000</v>
      </c>
      <c r="C34" s="14">
        <v>25805</v>
      </c>
      <c r="D34" s="14">
        <f t="shared" si="2"/>
        <v>125805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0</v>
      </c>
      <c r="O34" s="14">
        <v>0</v>
      </c>
      <c r="P34" s="14">
        <v>0</v>
      </c>
      <c r="Q34" s="14">
        <f t="shared" si="6"/>
        <v>22849.379999999997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0</v>
      </c>
      <c r="O35" s="14">
        <v>0</v>
      </c>
      <c r="P35" s="14">
        <v>0</v>
      </c>
      <c r="Q35" s="14">
        <f t="shared" si="6"/>
        <v>3018808.53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23957984.899999999</v>
      </c>
      <c r="D37" s="14">
        <f t="shared" si="2"/>
        <v>25436079.899999999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0</v>
      </c>
      <c r="O37" s="14">
        <v>0</v>
      </c>
      <c r="P37" s="14">
        <v>0</v>
      </c>
      <c r="Q37" s="14">
        <f t="shared" si="6"/>
        <v>566085.78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0</v>
      </c>
      <c r="O38" s="15">
        <f t="shared" si="8"/>
        <v>0</v>
      </c>
      <c r="P38" s="15">
        <f t="shared" si="8"/>
        <v>0</v>
      </c>
      <c r="Q38" s="15">
        <f t="shared" si="8"/>
        <v>105542853.03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0</v>
      </c>
      <c r="O39" s="14">
        <v>0</v>
      </c>
      <c r="P39" s="14">
        <v>0</v>
      </c>
      <c r="Q39" s="14">
        <f t="shared" ref="Q39:Q46" si="9">SUM(E39:P39)</f>
        <v>103601850.03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48750909.830000006</v>
      </c>
      <c r="D54" s="15">
        <f>SUM(B54+C54)</f>
        <v>66729318.830000006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0</v>
      </c>
      <c r="O54" s="15">
        <f t="shared" si="12"/>
        <v>0</v>
      </c>
      <c r="P54" s="15">
        <f t="shared" si="12"/>
        <v>0</v>
      </c>
      <c r="Q54" s="15">
        <f t="shared" si="12"/>
        <v>1985664.6300000001</v>
      </c>
    </row>
    <row r="55" spans="1:17" x14ac:dyDescent="0.25">
      <c r="A55" s="1" t="s">
        <v>44</v>
      </c>
      <c r="B55" s="14">
        <v>858409</v>
      </c>
      <c r="C55" s="14">
        <v>5911064.71</v>
      </c>
      <c r="D55" s="14">
        <f t="shared" si="2"/>
        <v>6769473.71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3" si="13">SUM(E55:P55)</f>
        <v>158475.26</v>
      </c>
    </row>
    <row r="56" spans="1:17" x14ac:dyDescent="0.25">
      <c r="A56" s="1" t="s">
        <v>45</v>
      </c>
      <c r="B56" s="14">
        <v>125000</v>
      </c>
      <c r="C56" s="14">
        <v>484000</v>
      </c>
      <c r="D56" s="14">
        <f t="shared" si="2"/>
        <v>609000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0</v>
      </c>
      <c r="P57" s="14">
        <v>0</v>
      </c>
      <c r="Q57" s="14">
        <f t="shared" si="13"/>
        <v>1652515.6600000001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3"/>
        <v>0</v>
      </c>
    </row>
    <row r="59" spans="1:17" x14ac:dyDescent="0.25">
      <c r="A59" s="1" t="s">
        <v>48</v>
      </c>
      <c r="B59" s="14">
        <v>1895000</v>
      </c>
      <c r="C59" s="14">
        <v>7189010.8200000003</v>
      </c>
      <c r="D59" s="14">
        <f t="shared" si="2"/>
        <v>9084010.8200000003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3"/>
        <v>174673.7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3"/>
        <v>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194074813.43000001</v>
      </c>
      <c r="D85" s="17">
        <f t="shared" ref="D85" si="24">+D12+D18+D28+D38+D47+D54+D64+D69+D72+D77+D80+D83</f>
        <v>487697822.42999995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0</v>
      </c>
      <c r="O85" s="17">
        <f t="shared" si="25"/>
        <v>0</v>
      </c>
      <c r="P85" s="18">
        <f t="shared" si="25"/>
        <v>0</v>
      </c>
      <c r="Q85" s="17">
        <f t="shared" si="25"/>
        <v>182603476.64999998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2024-09-02T16:56:24Z</cp:lastPrinted>
  <dcterms:created xsi:type="dcterms:W3CDTF">2021-07-29T18:58:50Z</dcterms:created>
  <dcterms:modified xsi:type="dcterms:W3CDTF">2024-10-02T11:28:04Z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