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BRIL\Q - RECURSOS HUMANOS\PERSONAL CONTRATADO\"/>
    </mc:Choice>
  </mc:AlternateContent>
  <bookViews>
    <workbookView xWindow="0" yWindow="0" windowWidth="21600" windowHeight="11025"/>
  </bookViews>
  <sheets>
    <sheet name="ABRIL 2022" sheetId="1" r:id="rId1"/>
  </sheets>
  <definedNames>
    <definedName name="_xlnm._FilterDatabase" localSheetId="0" hidden="1">'ABRIL 2022'!$A$2:$M$9</definedName>
    <definedName name="_xlnm.Print_Area" localSheetId="0">'ABRIL 2022'!$A$1:$M$44</definedName>
  </definedNames>
  <calcPr calcId="162913"/>
</workbook>
</file>

<file path=xl/calcChain.xml><?xml version="1.0" encoding="utf-8"?>
<calcChain xmlns="http://schemas.openxmlformats.org/spreadsheetml/2006/main">
  <c r="M29" i="1" l="1"/>
  <c r="B33" i="1" l="1"/>
  <c r="M21" i="1" l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30" i="1" l="1"/>
  <c r="L30" i="1"/>
  <c r="K30" i="1"/>
  <c r="K33" i="1" s="1"/>
  <c r="J30" i="1"/>
  <c r="J33" i="1" s="1"/>
  <c r="I30" i="1"/>
  <c r="I33" i="1" s="1"/>
  <c r="H30" i="1"/>
  <c r="H33" i="1" s="1"/>
  <c r="G30" i="1"/>
  <c r="G33" i="1" s="1"/>
  <c r="L12" i="1" l="1"/>
  <c r="L13" i="1" s="1"/>
  <c r="L33" i="1" s="1"/>
  <c r="M12" i="1" l="1"/>
  <c r="M13" i="1" l="1"/>
  <c r="M33" i="1" s="1"/>
</calcChain>
</file>

<file path=xl/sharedStrings.xml><?xml version="1.0" encoding="utf-8"?>
<sst xmlns="http://schemas.openxmlformats.org/spreadsheetml/2006/main" count="59" uniqueCount="45">
  <si>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</si>
  <si>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</si>
  <si>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</si>
  <si>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</si>
  <si>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</si>
  <si>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</si>
  <si>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</si>
  <si>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</si>
  <si>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</si>
  <si>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</si>
  <si>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</si>
  <si>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</si>
  <si>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</si>
  <si>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</si>
  <si>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</si>
  <si>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</si>
  <si>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</si>
  <si>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</si>
  <si>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</si>
  <si>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</si>
  <si>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</si>
  <si>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</si>
  <si>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</si>
  <si>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</si>
  <si>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</si>
  <si>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</si>
  <si>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</si>
  <si>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</si>
  <si>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</si>
  <si>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</si>
  <si>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</si>
  <si>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</si>
  <si>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</si>
  <si>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</si>
  <si>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</si>
  <si>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</si>
  <si>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</si>
  <si>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</si>
  <si>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</si>
  <si>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</si>
  <si>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ENCARGADA</t>
  </si>
  <si>
    <t>CONTRATO</t>
  </si>
  <si>
    <t xml:space="preserve">DIVISION DE FORTALECIMIENTO DE ASOC. SIN FINES DE LUCRO
</t>
  </si>
  <si>
    <t>ALDY CLARISSA DE LA CRUZ GARABITO</t>
  </si>
  <si>
    <t>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</si>
</sst>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3"/>
  <sheetViews>
    <sheetView showGridLines="0" tabSelected="1" zoomScale="80" zoomScaleNormal="80" workbookViewId="0">
      <pane ySplit="9" topLeftCell="A10" activePane="bottomLeft" state="frozen"/>
      <selection pane="bottomLeft" activeCell="A41" sqref="A41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62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62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5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5" t="s">
        <v>44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70" t="s">
        <v>0</v>
      </c>
      <c r="B8" s="70" t="s">
        <v>3</v>
      </c>
      <c r="C8" s="68" t="s">
        <v>4</v>
      </c>
      <c r="D8" s="68" t="s">
        <v>21</v>
      </c>
      <c r="E8" s="36" t="s">
        <v>16</v>
      </c>
      <c r="F8" s="36"/>
      <c r="G8" s="63" t="s">
        <v>5</v>
      </c>
      <c r="H8" s="63" t="s">
        <v>6</v>
      </c>
      <c r="I8" s="63" t="s">
        <v>7</v>
      </c>
      <c r="J8" s="63" t="s">
        <v>8</v>
      </c>
      <c r="K8" s="63" t="s">
        <v>9</v>
      </c>
      <c r="L8" s="63" t="s">
        <v>10</v>
      </c>
      <c r="M8" s="63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9"/>
      <c r="B9" s="69"/>
      <c r="C9" s="69"/>
      <c r="D9" s="73"/>
      <c r="E9" s="37" t="s">
        <v>17</v>
      </c>
      <c r="F9" s="37" t="s">
        <v>18</v>
      </c>
      <c r="G9" s="64"/>
      <c r="H9" s="64"/>
      <c r="I9" s="64"/>
      <c r="J9" s="64"/>
      <c r="K9" s="64"/>
      <c r="L9" s="64"/>
      <c r="M9" s="6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1" t="s">
        <v>19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25</v>
      </c>
      <c r="B11" s="53" t="s">
        <v>26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29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30</v>
      </c>
      <c r="B16" s="7" t="s">
        <v>31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32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33</v>
      </c>
      <c r="B20" s="7" t="s">
        <v>34</v>
      </c>
      <c r="C20" s="8" t="s">
        <v>20</v>
      </c>
      <c r="D20" s="39" t="s">
        <v>35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6" customFormat="1" ht="45.75" customHeight="1" x14ac:dyDescent="0.25">
      <c r="A22" s="58" t="s">
        <v>42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7" customFormat="1" ht="27" customHeight="1" x14ac:dyDescent="0.25">
      <c r="A23" s="59" t="s">
        <v>43</v>
      </c>
      <c r="B23" s="7" t="s">
        <v>40</v>
      </c>
      <c r="C23" s="8" t="s">
        <v>41</v>
      </c>
      <c r="D23" s="39" t="s">
        <v>35</v>
      </c>
      <c r="E23" s="14">
        <v>44562</v>
      </c>
      <c r="F23" s="14">
        <v>44713</v>
      </c>
      <c r="G23" s="29">
        <v>74000</v>
      </c>
      <c r="H23" s="29">
        <v>2123.8000000000002</v>
      </c>
      <c r="I23" s="29">
        <v>6121.2</v>
      </c>
      <c r="J23" s="29">
        <v>2249.6</v>
      </c>
      <c r="K23" s="29">
        <v>25</v>
      </c>
      <c r="L23" s="29">
        <v>10519.6</v>
      </c>
      <c r="M23" s="30">
        <v>63480.4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7" customFormat="1" ht="15.75" customHeight="1" x14ac:dyDescent="0.25">
      <c r="A24" s="20" t="s">
        <v>12</v>
      </c>
      <c r="B24" s="21">
        <v>1</v>
      </c>
      <c r="C24" s="22"/>
      <c r="D24" s="40"/>
      <c r="E24" s="23"/>
      <c r="F24" s="23"/>
      <c r="G24" s="31">
        <v>74000</v>
      </c>
      <c r="H24" s="31">
        <v>2123.8000000000002</v>
      </c>
      <c r="I24" s="31">
        <v>6121.2</v>
      </c>
      <c r="J24" s="31">
        <v>2249.6</v>
      </c>
      <c r="K24" s="31">
        <v>25</v>
      </c>
      <c r="L24" s="31">
        <v>10519.6</v>
      </c>
      <c r="M24" s="32">
        <v>63480.4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6" customFormat="1" ht="15.75" customHeight="1" x14ac:dyDescent="0.25">
      <c r="A25" s="7"/>
      <c r="B25" s="7"/>
      <c r="C25" s="8"/>
      <c r="D25" s="39"/>
      <c r="E25" s="14"/>
      <c r="F25" s="14"/>
      <c r="G25" s="29"/>
      <c r="H25" s="29"/>
      <c r="I25" s="29"/>
      <c r="J25" s="29"/>
      <c r="K25" s="29"/>
      <c r="L25" s="29"/>
      <c r="M25" s="3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3" customFormat="1" ht="15.75" customHeight="1" x14ac:dyDescent="0.25">
      <c r="A26" s="7"/>
      <c r="B26" s="7"/>
      <c r="C26" s="8"/>
      <c r="D26" s="39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18" t="s">
        <v>36</v>
      </c>
      <c r="B27" s="7"/>
      <c r="C27" s="8"/>
      <c r="D27" s="39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3" customFormat="1" ht="15.75" customHeight="1" x14ac:dyDescent="0.25">
      <c r="A28" s="7" t="s">
        <v>39</v>
      </c>
      <c r="B28" s="7" t="s">
        <v>38</v>
      </c>
      <c r="C28" s="8" t="s">
        <v>20</v>
      </c>
      <c r="D28" s="39" t="s">
        <v>35</v>
      </c>
      <c r="E28" s="14">
        <v>44409</v>
      </c>
      <c r="F28" s="14">
        <v>44593</v>
      </c>
      <c r="G28" s="29">
        <v>72000</v>
      </c>
      <c r="H28" s="29">
        <v>2066.4</v>
      </c>
      <c r="I28" s="29">
        <v>5744.84</v>
      </c>
      <c r="J28" s="29">
        <v>2188.8000000000002</v>
      </c>
      <c r="K28" s="29">
        <v>25</v>
      </c>
      <c r="L28" s="29">
        <v>10025.040000000001</v>
      </c>
      <c r="M28" s="30">
        <v>61974.96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9" customFormat="1" ht="23.25" customHeight="1" x14ac:dyDescent="0.25">
      <c r="A29" s="7" t="s">
        <v>37</v>
      </c>
      <c r="B29" s="7" t="s">
        <v>38</v>
      </c>
      <c r="C29" s="8" t="s">
        <v>20</v>
      </c>
      <c r="D29" s="39" t="s">
        <v>35</v>
      </c>
      <c r="E29" s="14">
        <v>44409</v>
      </c>
      <c r="F29" s="14">
        <v>44228</v>
      </c>
      <c r="G29" s="29">
        <v>74000</v>
      </c>
      <c r="H29" s="29">
        <v>2123.8000000000002</v>
      </c>
      <c r="I29" s="29">
        <v>6121.2</v>
      </c>
      <c r="J29" s="29">
        <v>2249.6</v>
      </c>
      <c r="K29" s="29">
        <v>25</v>
      </c>
      <c r="L29" s="29">
        <v>10519.6</v>
      </c>
      <c r="M29" s="30">
        <f>+G29-L29</f>
        <v>63480.4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9" customFormat="1" ht="15.75" customHeight="1" x14ac:dyDescent="0.25">
      <c r="A30" s="20" t="s">
        <v>12</v>
      </c>
      <c r="B30" s="21">
        <v>2</v>
      </c>
      <c r="C30" s="22"/>
      <c r="D30" s="40"/>
      <c r="E30" s="23"/>
      <c r="F30" s="23"/>
      <c r="G30" s="31">
        <f>SUM(G27:G29)</f>
        <v>146000</v>
      </c>
      <c r="H30" s="31">
        <f t="shared" ref="H30:M30" si="5">SUM(H27:H29)</f>
        <v>4190.2000000000007</v>
      </c>
      <c r="I30" s="31">
        <f t="shared" si="5"/>
        <v>11866.04</v>
      </c>
      <c r="J30" s="31">
        <f t="shared" si="5"/>
        <v>4438.3999999999996</v>
      </c>
      <c r="K30" s="31">
        <f t="shared" si="5"/>
        <v>50</v>
      </c>
      <c r="L30" s="31">
        <f t="shared" si="5"/>
        <v>20544.64</v>
      </c>
      <c r="M30" s="31">
        <f t="shared" si="5"/>
        <v>125455.36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7" customFormat="1" ht="15.75" customHeight="1" x14ac:dyDescent="0.25">
      <c r="A31" s="7"/>
      <c r="B31" s="18"/>
      <c r="C31" s="8"/>
      <c r="D31" s="39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6" customFormat="1" ht="15.75" customHeight="1" x14ac:dyDescent="0.25">
      <c r="A32" s="7"/>
      <c r="B32" s="7"/>
      <c r="C32" s="8"/>
      <c r="D32" s="39"/>
      <c r="E32" s="14"/>
      <c r="F32" s="14"/>
      <c r="G32" s="29"/>
      <c r="H32" s="29"/>
      <c r="I32" s="29"/>
      <c r="J32" s="29"/>
      <c r="K32" s="29"/>
      <c r="L32" s="29"/>
      <c r="M32" s="3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4" t="s">
        <v>13</v>
      </c>
      <c r="B33" s="25">
        <f>B13+B17+B21+B24+B30</f>
        <v>7</v>
      </c>
      <c r="C33" s="26"/>
      <c r="D33" s="41"/>
      <c r="E33" s="27"/>
      <c r="F33" s="27"/>
      <c r="G33" s="33">
        <f t="shared" ref="G33:M33" si="6">G13+G17+G21+G24+G30</f>
        <v>435000</v>
      </c>
      <c r="H33" s="33">
        <f t="shared" si="6"/>
        <v>12484.5</v>
      </c>
      <c r="I33" s="33">
        <f t="shared" si="6"/>
        <v>27976.83</v>
      </c>
      <c r="J33" s="33">
        <f t="shared" si="6"/>
        <v>13224</v>
      </c>
      <c r="K33" s="33">
        <f t="shared" si="6"/>
        <v>175</v>
      </c>
      <c r="L33" s="33">
        <f t="shared" si="6"/>
        <v>53860.33</v>
      </c>
      <c r="M33" s="33">
        <f t="shared" si="6"/>
        <v>381139.67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2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2"/>
      <c r="E36" s="3"/>
      <c r="F36" s="3"/>
      <c r="G36" s="30"/>
      <c r="H36" s="30"/>
      <c r="I36" s="30"/>
      <c r="J36" s="30"/>
      <c r="K36" s="30"/>
      <c r="L36" s="30"/>
      <c r="M36" s="30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  <c r="AA37" s="2"/>
      <c r="AB37" s="2"/>
      <c r="AC37" s="2"/>
    </row>
    <row r="38" spans="1:29" s="45" customFormat="1" ht="21" x14ac:dyDescent="0.35">
      <c r="A38" s="46" t="s">
        <v>23</v>
      </c>
      <c r="B38" s="47"/>
      <c r="C38" s="47"/>
      <c r="D38" s="48"/>
      <c r="E38" s="47"/>
      <c r="F38" s="47"/>
      <c r="G38" s="49"/>
      <c r="H38" s="46"/>
      <c r="I38" s="50"/>
      <c r="J38" s="50"/>
      <c r="K38" s="51"/>
      <c r="L38" s="5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9" s="45" customFormat="1" ht="21" x14ac:dyDescent="0.35">
      <c r="A39" s="48" t="s">
        <v>24</v>
      </c>
      <c r="B39" s="47"/>
      <c r="C39" s="47"/>
      <c r="D39" s="46"/>
      <c r="E39" s="47"/>
      <c r="F39" s="47"/>
      <c r="G39" s="49"/>
      <c r="H39" s="48"/>
      <c r="I39" s="50"/>
      <c r="J39" s="50"/>
      <c r="K39" s="52"/>
      <c r="L39" s="5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  <c r="AA232" s="2"/>
      <c r="AB232" s="2"/>
      <c r="AC232" s="2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  <c r="AA238" s="2"/>
      <c r="AB238" s="2"/>
      <c r="AC238" s="2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2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4.75" customHeight="1" x14ac:dyDescent="0.25">
      <c r="A381" s="3"/>
      <c r="B381" s="3"/>
      <c r="C381" s="3"/>
      <c r="D381" s="42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2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x14ac:dyDescent="0.25">
      <c r="A383" s="6"/>
      <c r="B383" s="6"/>
      <c r="C383" s="6"/>
      <c r="D383" s="43"/>
      <c r="E383" s="6"/>
      <c r="F383" s="6"/>
      <c r="G383" s="35"/>
      <c r="H383" s="35"/>
      <c r="I383" s="35"/>
      <c r="J383" s="35"/>
      <c r="K383" s="35"/>
      <c r="L383" s="35"/>
      <c r="M383" s="3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</sheetData>
  <mergeCells count="18"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2022-05-10T18:48:06Z</cp:lastPrinted>
  <dcterms:created xsi:type="dcterms:W3CDTF">2017-09-28T13:01:36Z</dcterms:created>
  <dcterms:modified xsi:type="dcterms:W3CDTF">2022-05-10T18:48:16Z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