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es.mendez\Desktop\"/>
    </mc:Choice>
  </mc:AlternateContent>
  <bookViews>
    <workbookView xWindow="0" yWindow="0" windowWidth="21600" windowHeight="11025"/>
  </bookViews>
  <sheets>
    <sheet name="OCTUBRE 2021" sheetId="1" r:id="rId1"/>
  </sheets>
  <definedNames>
    <definedName name="_xlnm._FilterDatabase" localSheetId="0" hidden="1">'OCTUBRE 2021'!$A$2:$M$9</definedName>
    <definedName name="_xlnm.Print_Area" localSheetId="0">'OCTUBRE 2021'!$A$1:$M$30</definedName>
  </definedNames>
  <calcPr calcId="152511"/>
</workbook>
</file>

<file path=xl/calcChain.xml><?xml version="1.0" encoding="utf-8"?>
<calcChain xmlns="http://schemas.openxmlformats.org/spreadsheetml/2006/main">
  <c r="H19" i="1" l="1"/>
  <c r="I19" i="1"/>
  <c r="J19" i="1"/>
  <c r="K19" i="1"/>
  <c r="L19" i="1"/>
  <c r="M19" i="1"/>
  <c r="G19" i="1"/>
  <c r="M16" i="1" l="1"/>
  <c r="L16" i="1"/>
  <c r="K16" i="1"/>
  <c r="J16" i="1"/>
  <c r="I16" i="1"/>
  <c r="H16" i="1"/>
  <c r="G16" i="1"/>
  <c r="H12" i="1" l="1"/>
  <c r="I12" i="1"/>
  <c r="J12" i="1"/>
  <c r="K12" i="1"/>
  <c r="G12" i="1"/>
  <c r="L11" i="1" l="1"/>
  <c r="M11" i="1" l="1"/>
  <c r="M12" i="1" s="1"/>
  <c r="L12" i="1"/>
</calcChain>
</file>

<file path=xl/sharedStrings.xml><?xml version="1.0" encoding="utf-8"?>
<sst xmlns="http://schemas.openxmlformats.org/spreadsheetml/2006/main" count="33" uniqueCount="31">
  <si>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</si>
  <si>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</si>
  <si>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</si>
  <si>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</si>
  <si>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</si>
  <si>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</si>
  <si>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</si>
  <si>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</si>
  <si>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</si>
  <si>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</si>
  <si>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</si>
  <si>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</si>
  <si>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</si>
  <si>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</si>
  <si>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</si>
  <si>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</si>
  <si>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</si>
  <si>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</si>
  <si>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</si>
  <si>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DISEÑADOR GRAFICO</t>
  </si>
  <si>
    <t>ORLANDO ANTONIO CONTRERAS MORALES</t>
  </si>
  <si>
    <t>DEPARTAMENTO COMUNICACIONES</t>
  </si>
  <si>
    <t>DEPARTAMENTO DE TECNOLOGIAS DE LA INFORMACION Y COMUNICACIÓN</t>
  </si>
  <si>
    <t>SOPORTE TECNICO INFORMATICO</t>
  </si>
  <si>
    <t>CONTRATADO</t>
  </si>
  <si>
    <t>ABIEL GUERRERO PEREZ</t>
  </si>
  <si>
    <t>Genero</t>
  </si>
  <si>
    <t>MASCULINO</t>
  </si>
  <si>
    <t>Licdo. José Lucía Rojas Rojas</t>
  </si>
  <si>
    <t>Encargado Interino Recursos Humanos</t>
  </si>
  <si>
    <t>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</si>
</sst>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29"/>
  <sheetViews>
    <sheetView showGridLines="0" tabSelected="1" zoomScale="60" zoomScaleNormal="60" workbookViewId="0">
      <pane ySplit="9" topLeftCell="A10" activePane="bottomLeft" state="frozen"/>
      <selection pane="bottomLeft" activeCell="C16" sqref="C16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61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2" t="s">
        <v>15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2" t="s">
        <v>30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6" t="s">
        <v>0</v>
      </c>
      <c r="B8" s="66" t="s">
        <v>3</v>
      </c>
      <c r="C8" s="59" t="s">
        <v>4</v>
      </c>
      <c r="D8" s="59" t="s">
        <v>26</v>
      </c>
      <c r="E8" s="36" t="s">
        <v>16</v>
      </c>
      <c r="F8" s="36"/>
      <c r="G8" s="57" t="s">
        <v>5</v>
      </c>
      <c r="H8" s="57" t="s">
        <v>6</v>
      </c>
      <c r="I8" s="57" t="s">
        <v>7</v>
      </c>
      <c r="J8" s="57" t="s">
        <v>8</v>
      </c>
      <c r="K8" s="57" t="s">
        <v>9</v>
      </c>
      <c r="L8" s="57" t="s">
        <v>10</v>
      </c>
      <c r="M8" s="57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5"/>
      <c r="B9" s="65"/>
      <c r="C9" s="65"/>
      <c r="D9" s="60"/>
      <c r="E9" s="37" t="s">
        <v>17</v>
      </c>
      <c r="F9" s="37" t="s">
        <v>18</v>
      </c>
      <c r="G9" s="58"/>
      <c r="H9" s="58"/>
      <c r="I9" s="58"/>
      <c r="J9" s="58"/>
      <c r="K9" s="58"/>
      <c r="L9" s="58"/>
      <c r="M9" s="5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53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2" customFormat="1" ht="15.75" customHeight="1" x14ac:dyDescent="0.25">
      <c r="A11" s="7" t="s">
        <v>20</v>
      </c>
      <c r="B11" s="7" t="s">
        <v>19</v>
      </c>
      <c r="C11" s="8" t="s">
        <v>14</v>
      </c>
      <c r="D11" s="39" t="s">
        <v>27</v>
      </c>
      <c r="E11" s="14">
        <v>44126</v>
      </c>
      <c r="F11" s="14">
        <v>44491</v>
      </c>
      <c r="G11" s="29">
        <v>41000</v>
      </c>
      <c r="H11" s="29">
        <v>1176.7</v>
      </c>
      <c r="I11" s="29">
        <v>583.79</v>
      </c>
      <c r="J11" s="29">
        <v>1246.4000000000001</v>
      </c>
      <c r="K11" s="29">
        <v>0</v>
      </c>
      <c r="L11" s="29">
        <f t="shared" ref="L11" si="0">K11+J11+I11+H11</f>
        <v>3006.8900000000003</v>
      </c>
      <c r="M11" s="30">
        <f t="shared" ref="M11" si="1">G11-L11</f>
        <v>37993.11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7" customFormat="1" ht="15.75" customHeight="1" x14ac:dyDescent="0.25">
      <c r="A12" s="20" t="s">
        <v>12</v>
      </c>
      <c r="B12" s="21">
        <v>1</v>
      </c>
      <c r="C12" s="22"/>
      <c r="D12" s="40"/>
      <c r="E12" s="23"/>
      <c r="F12" s="23"/>
      <c r="G12" s="31">
        <f>SUM(G11)</f>
        <v>41000</v>
      </c>
      <c r="H12" s="31">
        <f t="shared" ref="H12:M12" si="2">SUM(H11)</f>
        <v>1176.7</v>
      </c>
      <c r="I12" s="31">
        <f t="shared" si="2"/>
        <v>583.79</v>
      </c>
      <c r="J12" s="31">
        <f t="shared" si="2"/>
        <v>1246.4000000000001</v>
      </c>
      <c r="K12" s="31">
        <f t="shared" si="2"/>
        <v>0</v>
      </c>
      <c r="L12" s="31">
        <f t="shared" si="2"/>
        <v>3006.8900000000003</v>
      </c>
      <c r="M12" s="32">
        <f t="shared" si="2"/>
        <v>37993.11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7"/>
      <c r="B13" s="7"/>
      <c r="C13" s="8"/>
      <c r="D13" s="39"/>
      <c r="E13" s="14"/>
      <c r="F13" s="14"/>
      <c r="G13" s="29"/>
      <c r="H13" s="29"/>
      <c r="I13" s="29"/>
      <c r="J13" s="29"/>
      <c r="K13" s="29"/>
      <c r="L13" s="29"/>
      <c r="M13" s="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9" customFormat="1" ht="15.75" customHeight="1" x14ac:dyDescent="0.25">
      <c r="A14" s="18" t="s">
        <v>22</v>
      </c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9" customFormat="1" ht="23.25" customHeight="1" x14ac:dyDescent="0.25">
      <c r="A15" s="7" t="s">
        <v>25</v>
      </c>
      <c r="B15" s="7" t="s">
        <v>23</v>
      </c>
      <c r="C15" s="8" t="s">
        <v>24</v>
      </c>
      <c r="D15" s="39" t="s">
        <v>27</v>
      </c>
      <c r="E15" s="14">
        <v>44348</v>
      </c>
      <c r="F15" s="14">
        <v>44531</v>
      </c>
      <c r="G15" s="29">
        <v>40000</v>
      </c>
      <c r="H15" s="29">
        <v>1148</v>
      </c>
      <c r="I15" s="29">
        <v>442.65</v>
      </c>
      <c r="J15" s="29">
        <v>1216</v>
      </c>
      <c r="K15" s="29">
        <v>0</v>
      </c>
      <c r="L15" s="29">
        <v>2806.65</v>
      </c>
      <c r="M15" s="30">
        <v>37193.35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9" customFormat="1" ht="15.75" customHeight="1" x14ac:dyDescent="0.25">
      <c r="A16" s="20" t="s">
        <v>12</v>
      </c>
      <c r="B16" s="21">
        <v>1</v>
      </c>
      <c r="C16" s="22"/>
      <c r="D16" s="40"/>
      <c r="E16" s="23"/>
      <c r="F16" s="23"/>
      <c r="G16" s="31">
        <f>SUM(G14:G15)</f>
        <v>40000</v>
      </c>
      <c r="H16" s="31">
        <f t="shared" ref="H16:M16" si="3">SUM(H14:H15)</f>
        <v>1148</v>
      </c>
      <c r="I16" s="31">
        <f t="shared" si="3"/>
        <v>442.65</v>
      </c>
      <c r="J16" s="31">
        <f t="shared" si="3"/>
        <v>1216</v>
      </c>
      <c r="K16" s="31">
        <f t="shared" si="3"/>
        <v>0</v>
      </c>
      <c r="L16" s="31">
        <f t="shared" si="3"/>
        <v>2806.65</v>
      </c>
      <c r="M16" s="31">
        <f t="shared" si="3"/>
        <v>37193.35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7"/>
      <c r="B17" s="18"/>
      <c r="C17" s="8"/>
      <c r="D17" s="39"/>
      <c r="E17" s="14"/>
      <c r="F17" s="14"/>
      <c r="G17" s="29"/>
      <c r="H17" s="29"/>
      <c r="I17" s="29"/>
      <c r="J17" s="29"/>
      <c r="K17" s="29"/>
      <c r="L17" s="29"/>
      <c r="M17" s="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6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4" t="s">
        <v>13</v>
      </c>
      <c r="B19" s="25">
        <v>2</v>
      </c>
      <c r="C19" s="26"/>
      <c r="D19" s="41"/>
      <c r="E19" s="27"/>
      <c r="F19" s="27"/>
      <c r="G19" s="33">
        <f>+G12+G16</f>
        <v>81000</v>
      </c>
      <c r="H19" s="33">
        <f t="shared" ref="H19:M19" si="4">+H12+H16</f>
        <v>2324.6999999999998</v>
      </c>
      <c r="I19" s="33">
        <f t="shared" si="4"/>
        <v>1026.44</v>
      </c>
      <c r="J19" s="33">
        <f t="shared" si="4"/>
        <v>2462.4</v>
      </c>
      <c r="K19" s="33">
        <f t="shared" si="4"/>
        <v>0</v>
      </c>
      <c r="L19" s="33">
        <f t="shared" si="4"/>
        <v>5813.5400000000009</v>
      </c>
      <c r="M19" s="33">
        <f t="shared" si="4"/>
        <v>75186.459999999992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3"/>
      <c r="B20" s="3"/>
      <c r="C20" s="3"/>
      <c r="D20" s="42"/>
      <c r="E20" s="3"/>
      <c r="F20" s="3"/>
      <c r="G20" s="30"/>
      <c r="H20" s="30"/>
      <c r="I20" s="30"/>
      <c r="J20" s="30"/>
      <c r="K20" s="30"/>
      <c r="L20" s="30"/>
      <c r="M20" s="3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3"/>
      <c r="B21" s="3"/>
      <c r="C21" s="3"/>
      <c r="D21" s="42"/>
      <c r="E21" s="3"/>
      <c r="F21" s="3"/>
      <c r="G21" s="30"/>
      <c r="H21" s="30"/>
      <c r="I21" s="30"/>
      <c r="J21" s="30"/>
      <c r="K21" s="30"/>
      <c r="L21" s="30"/>
      <c r="M21" s="3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3"/>
      <c r="B22" s="3"/>
      <c r="C22" s="3"/>
      <c r="D22" s="42"/>
      <c r="E22" s="3"/>
      <c r="F22" s="3"/>
      <c r="G22" s="30"/>
      <c r="H22" s="30"/>
      <c r="I22" s="30"/>
      <c r="J22" s="30"/>
      <c r="K22" s="30"/>
      <c r="L22" s="30"/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  <c r="AA22" s="2"/>
      <c r="AB22" s="2"/>
      <c r="AC22" s="2"/>
    </row>
    <row r="23" spans="1:29" x14ac:dyDescent="0.25">
      <c r="A23" s="3"/>
      <c r="B23" s="3"/>
      <c r="C23" s="3"/>
      <c r="D23" s="42"/>
      <c r="E23" s="3"/>
      <c r="F23" s="3"/>
      <c r="G23" s="30"/>
      <c r="H23" s="30"/>
      <c r="I23" s="30"/>
      <c r="J23" s="30"/>
      <c r="K23" s="30"/>
      <c r="L23" s="30"/>
      <c r="M23" s="30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  <c r="AA23" s="2"/>
      <c r="AB23" s="2"/>
      <c r="AC23" s="2"/>
    </row>
    <row r="24" spans="1:29" s="45" customFormat="1" ht="21" x14ac:dyDescent="0.35">
      <c r="A24" s="46" t="s">
        <v>28</v>
      </c>
      <c r="B24" s="47"/>
      <c r="C24" s="47"/>
      <c r="D24" s="48"/>
      <c r="E24" s="47"/>
      <c r="F24" s="47"/>
      <c r="G24" s="49"/>
      <c r="H24" s="46"/>
      <c r="I24" s="50"/>
      <c r="J24" s="50"/>
      <c r="K24" s="51"/>
      <c r="L24" s="5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9" s="45" customFormat="1" ht="21" x14ac:dyDescent="0.35">
      <c r="A25" s="48" t="s">
        <v>29</v>
      </c>
      <c r="B25" s="47"/>
      <c r="C25" s="47"/>
      <c r="D25" s="46"/>
      <c r="E25" s="47"/>
      <c r="F25" s="47"/>
      <c r="G25" s="49"/>
      <c r="H25" s="48"/>
      <c r="I25" s="50"/>
      <c r="J25" s="50"/>
      <c r="K25" s="52"/>
      <c r="L25" s="5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9" x14ac:dyDescent="0.25">
      <c r="A26" s="3"/>
      <c r="B26" s="3"/>
      <c r="C26" s="3"/>
      <c r="D26" s="42"/>
      <c r="E26" s="3"/>
      <c r="F26" s="3"/>
      <c r="G26" s="30"/>
      <c r="H26" s="30"/>
      <c r="I26" s="30"/>
      <c r="J26" s="30"/>
      <c r="K26" s="30"/>
      <c r="L26" s="30"/>
      <c r="M26" s="3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3"/>
      <c r="B27" s="3"/>
      <c r="C27" s="3"/>
      <c r="D27" s="42"/>
      <c r="E27" s="3"/>
      <c r="F27" s="3"/>
      <c r="G27" s="30"/>
      <c r="H27" s="30"/>
      <c r="I27" s="30"/>
      <c r="J27" s="30"/>
      <c r="K27" s="30"/>
      <c r="L27" s="30"/>
      <c r="M27" s="3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3"/>
      <c r="B28" s="3"/>
      <c r="C28" s="3"/>
      <c r="D28" s="42"/>
      <c r="E28" s="3"/>
      <c r="F28" s="3"/>
      <c r="G28" s="30"/>
      <c r="H28" s="30"/>
      <c r="I28" s="30"/>
      <c r="J28" s="30"/>
      <c r="K28" s="30"/>
      <c r="L28" s="30"/>
      <c r="M28" s="3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3"/>
      <c r="B29" s="3"/>
      <c r="C29" s="3"/>
      <c r="D29" s="42"/>
      <c r="E29" s="3"/>
      <c r="F29" s="3"/>
      <c r="G29" s="30"/>
      <c r="H29" s="30"/>
      <c r="I29" s="30"/>
      <c r="J29" s="30"/>
      <c r="K29" s="30"/>
      <c r="L29" s="30"/>
      <c r="M29" s="3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3"/>
      <c r="B30" s="3"/>
      <c r="C30" s="3"/>
      <c r="D30" s="42"/>
      <c r="E30" s="3"/>
      <c r="F30" s="3"/>
      <c r="G30" s="30"/>
      <c r="H30" s="30"/>
      <c r="I30" s="30"/>
      <c r="J30" s="30"/>
      <c r="K30" s="30"/>
      <c r="L30" s="30"/>
      <c r="M30" s="3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2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2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2"/>
      <c r="E33" s="3"/>
      <c r="F33" s="3"/>
      <c r="G33" s="30"/>
      <c r="H33" s="30"/>
      <c r="I33" s="30"/>
      <c r="J33" s="30"/>
      <c r="K33" s="30"/>
      <c r="L33" s="30"/>
      <c r="M33" s="3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3"/>
      <c r="B35" s="3"/>
      <c r="C35" s="3"/>
      <c r="D35" s="42"/>
      <c r="E35" s="3"/>
      <c r="F35" s="3"/>
      <c r="G35" s="30"/>
      <c r="H35" s="30"/>
      <c r="I35" s="30"/>
      <c r="J35" s="30"/>
      <c r="K35" s="30"/>
      <c r="L35" s="30"/>
      <c r="M35" s="3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3"/>
      <c r="B36" s="3"/>
      <c r="C36" s="3"/>
      <c r="D36" s="42"/>
      <c r="E36" s="3"/>
      <c r="F36" s="3"/>
      <c r="G36" s="30"/>
      <c r="H36" s="30"/>
      <c r="I36" s="30"/>
      <c r="J36" s="30"/>
      <c r="K36" s="30"/>
      <c r="L36" s="30"/>
      <c r="M36" s="3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2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2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4"/>
      <c r="Y196" s="4"/>
      <c r="Z196" s="4"/>
      <c r="AA196" s="4"/>
      <c r="AB196" s="4"/>
      <c r="AC196" s="4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4"/>
      <c r="Y197" s="4"/>
      <c r="Z197" s="4"/>
      <c r="AA197" s="4"/>
      <c r="AB197" s="4"/>
      <c r="AC197" s="4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4"/>
      <c r="Y198" s="4"/>
      <c r="Z198" s="4"/>
      <c r="AA198" s="4"/>
      <c r="AB198" s="4"/>
      <c r="AC198" s="4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4"/>
      <c r="Y199" s="4"/>
      <c r="Z199" s="4"/>
      <c r="AA199" s="4"/>
      <c r="AB199" s="4"/>
      <c r="AC199" s="4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4"/>
      <c r="Y200" s="4"/>
      <c r="Z200" s="4"/>
      <c r="AA200" s="4"/>
      <c r="AB200" s="4"/>
      <c r="AC200" s="4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4"/>
      <c r="Y201" s="4"/>
      <c r="Z201" s="4"/>
      <c r="AA201" s="4"/>
      <c r="AB201" s="4"/>
      <c r="AC201" s="4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4"/>
      <c r="Y204" s="4"/>
      <c r="Z204" s="4"/>
      <c r="AA204" s="4"/>
      <c r="AB204" s="4"/>
      <c r="AC204" s="4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4"/>
      <c r="Y205" s="4"/>
      <c r="Z205" s="4"/>
      <c r="AA205" s="4"/>
      <c r="AB205" s="4"/>
      <c r="AC205" s="4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4"/>
      <c r="Y206" s="4"/>
      <c r="Z206" s="4"/>
      <c r="AA206" s="4"/>
      <c r="AB206" s="4"/>
      <c r="AC206" s="4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  <c r="AA219" s="2"/>
      <c r="AB219" s="2"/>
      <c r="AC219" s="2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  <c r="AA233" s="2"/>
      <c r="AB233" s="2"/>
      <c r="AC233" s="2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  <c r="AA239" s="2"/>
      <c r="AB239" s="2"/>
      <c r="AC239" s="2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  <c r="AA240" s="2"/>
      <c r="AB240" s="2"/>
      <c r="AC240" s="2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24.75" customHeight="1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x14ac:dyDescent="0.25">
      <c r="A369" s="6"/>
      <c r="B369" s="6"/>
      <c r="C369" s="6"/>
      <c r="D369" s="43"/>
      <c r="E369" s="6"/>
      <c r="F369" s="6"/>
      <c r="G369" s="35"/>
      <c r="H369" s="35"/>
      <c r="I369" s="35"/>
      <c r="J369" s="35"/>
      <c r="K369" s="35"/>
      <c r="L369" s="35"/>
      <c r="M369" s="3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1"/>
      <c r="B370" s="1"/>
      <c r="C370" s="1"/>
      <c r="E370" s="2"/>
      <c r="F370" s="2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1"/>
      <c r="B371" s="1"/>
      <c r="C371" s="1"/>
      <c r="E371" s="2"/>
      <c r="F371" s="2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1"/>
      <c r="B372" s="1"/>
      <c r="C372" s="1"/>
      <c r="E372" s="2"/>
      <c r="F372" s="2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1"/>
      <c r="B373" s="1"/>
      <c r="C373" s="1"/>
      <c r="E373" s="2"/>
      <c r="F373" s="2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1"/>
      <c r="B374" s="1"/>
      <c r="C374" s="1"/>
      <c r="E374" s="2"/>
      <c r="F374" s="2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1"/>
      <c r="B375" s="1"/>
      <c r="C375" s="1"/>
      <c r="E375" s="2"/>
      <c r="F375" s="2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1"/>
      <c r="B376" s="1"/>
      <c r="C376" s="1"/>
      <c r="E376" s="2"/>
      <c r="F376" s="2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1"/>
      <c r="B377" s="1"/>
      <c r="C377" s="1"/>
      <c r="E377" s="2"/>
      <c r="F377" s="2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1"/>
      <c r="B378" s="1"/>
      <c r="C378" s="1"/>
      <c r="E378" s="2"/>
      <c r="F378" s="2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1"/>
      <c r="B379" s="1"/>
      <c r="C379" s="1"/>
      <c r="E379" s="2"/>
      <c r="F379" s="2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1"/>
      <c r="B380" s="1"/>
      <c r="C380" s="1"/>
      <c r="E380" s="2"/>
      <c r="F380" s="2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</sheetData>
  <mergeCells count="18">
    <mergeCell ref="H8:H9"/>
    <mergeCell ref="I8:I9"/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2021-12-16T19:44:46Z</cp:lastPrinted>
  <dcterms:created xsi:type="dcterms:W3CDTF">2017-09-28T13:01:36Z</dcterms:created>
  <dcterms:modified xsi:type="dcterms:W3CDTF">2021-12-16T19:45:13Z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