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5\04.ABRIL\P - PRESUPUESTO\"/>
    </mc:Choice>
  </mc:AlternateContent>
  <xr:revisionPtr revIDLastSave="0" documentId="8_{5F37B7C8-5B0F-448D-B473-5F002BAF36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" sheetId="1" r:id="rId1"/>
    <sheet name="Hoja1" sheetId="2" r:id="rId2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1" l="1"/>
  <c r="E83" i="1" s="1"/>
  <c r="C83" i="1"/>
  <c r="E82" i="1"/>
  <c r="E81" i="1"/>
  <c r="E80" i="1" s="1"/>
  <c r="C80" i="1"/>
  <c r="E79" i="1"/>
  <c r="E78" i="1"/>
  <c r="C77" i="1"/>
  <c r="E75" i="1"/>
  <c r="E74" i="1"/>
  <c r="E73" i="1"/>
  <c r="C72" i="1"/>
  <c r="E71" i="1"/>
  <c r="E70" i="1"/>
  <c r="C69" i="1"/>
  <c r="E68" i="1"/>
  <c r="E67" i="1"/>
  <c r="E66" i="1"/>
  <c r="E65" i="1"/>
  <c r="D64" i="1"/>
  <c r="E64" i="1" s="1"/>
  <c r="C64" i="1"/>
  <c r="E63" i="1"/>
  <c r="E62" i="1"/>
  <c r="E61" i="1"/>
  <c r="E60" i="1"/>
  <c r="E59" i="1"/>
  <c r="E58" i="1"/>
  <c r="E57" i="1"/>
  <c r="E56" i="1"/>
  <c r="E55" i="1"/>
  <c r="D54" i="1"/>
  <c r="E54" i="1" s="1"/>
  <c r="C54" i="1"/>
  <c r="E53" i="1"/>
  <c r="E52" i="1"/>
  <c r="E51" i="1"/>
  <c r="E50" i="1"/>
  <c r="E49" i="1"/>
  <c r="E48" i="1"/>
  <c r="C47" i="1"/>
  <c r="E46" i="1"/>
  <c r="E45" i="1"/>
  <c r="E44" i="1"/>
  <c r="E43" i="1"/>
  <c r="E42" i="1"/>
  <c r="E41" i="1"/>
  <c r="E40" i="1"/>
  <c r="E39" i="1"/>
  <c r="D38" i="1"/>
  <c r="C38" i="1"/>
  <c r="E37" i="1"/>
  <c r="E36" i="1"/>
  <c r="E35" i="1"/>
  <c r="E34" i="1"/>
  <c r="E33" i="1"/>
  <c r="E32" i="1"/>
  <c r="E31" i="1"/>
  <c r="E30" i="1"/>
  <c r="E29" i="1"/>
  <c r="D28" i="1"/>
  <c r="C28" i="1"/>
  <c r="E27" i="1"/>
  <c r="E26" i="1"/>
  <c r="E25" i="1"/>
  <c r="E24" i="1"/>
  <c r="E23" i="1"/>
  <c r="E22" i="1"/>
  <c r="E21" i="1"/>
  <c r="E20" i="1"/>
  <c r="E19" i="1"/>
  <c r="D18" i="1"/>
  <c r="C18" i="1"/>
  <c r="E17" i="1"/>
  <c r="E16" i="1"/>
  <c r="E15" i="1"/>
  <c r="E14" i="1"/>
  <c r="E13" i="1"/>
  <c r="D12" i="1"/>
  <c r="C12" i="1"/>
  <c r="E47" i="1" l="1"/>
  <c r="E72" i="1"/>
  <c r="E69" i="1"/>
  <c r="C85" i="1"/>
  <c r="E38" i="1"/>
  <c r="E28" i="1"/>
  <c r="D85" i="1"/>
  <c r="E77" i="1"/>
  <c r="E18" i="1"/>
  <c r="E12" i="1"/>
  <c r="E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<sst xmlns="http://schemas.openxmlformats.org/spreadsheetml/2006/main" count="93" uniqueCount="93">
  <si>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</si>
  <si>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</si>
  <si>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</si>
  <si>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</si>
  <si>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</si>
  <si>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</si>
  <si>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</si>
  <si>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</si>
  <si>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</si>
  <si>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</si>
  <si>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</si>
  <si>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</si>
  <si>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</si>
  <si>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</si>
  <si>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</si>
  <si>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</si>
  <si>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</si>
  <si>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</si>
  <si>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</si>
  <si>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</si>
  <si>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</si>
  <si>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</si>
  <si>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</si>
  <si>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</si>
  <si>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</si>
  <si>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</si>
  <si>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</si>
  <si>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</si>
  <si>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</si>
  <si>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</si>
  <si>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</si>
  <si>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</si>
  <si>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</si>
  <si>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</si>
  <si>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</si>
  <si>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</si>
  <si>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</si>
  <si>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</si>
  <si>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</si>
  <si>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</si>
  <si>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</si>
  <si>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</si>
  <si>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</si>
  <si>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</si>
  <si>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</si>
  <si>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</si>
  <si>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</si>
  <si>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</si>
  <si>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</si>
  <si>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</si>
  <si>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</si>
  <si>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</si>
  <si>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</si>
  <si>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</si>
  <si>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</si>
  <si>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</si>
  <si>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</si>
  <si>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</si>
  <si>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</si>
  <si>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</si>
  <si>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</si>
  <si>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</si>
  <si>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</si>
  <si>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</si>
  <si>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</si>
  <si>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</si>
  <si>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</si>
  <si>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</si>
  <si>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</si>
  <si>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</si>
  <si>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</si>
  <si>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</si>
  <si>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</si>
  <si>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</si>
  <si>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</si>
  <si>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</si>
  <si>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</si>
  <si>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</si>
  <si>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</si>
  <si>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</si>
  <si>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</si>
  <si>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</si>
  <si>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</si>
  <si>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</si>
  <si>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Preparado Por:</t>
  </si>
  <si>
    <t>Licda. Arabelly M. Villar</t>
  </si>
  <si>
    <t>Analista de Presupuesto</t>
  </si>
  <si>
    <t xml:space="preserve">Presupuesto de Gasto y Aplicaciones Financieras </t>
  </si>
  <si>
    <t>Revisado por:</t>
  </si>
  <si>
    <t>Licdo. Victor J. Valdez Rodriguez</t>
  </si>
  <si>
    <t>Director Administrativo Financiero</t>
  </si>
  <si>
    <t>Modificaciones Presupuestarias</t>
  </si>
  <si>
    <t>Abril--2025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</si>
</sst>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4" borderId="0" xfId="0" applyFont="1" applyFill="1" applyAlignment="1">
      <alignment horizontal="left" indent="1"/>
    </xf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1" applyNumberFormat="1" applyFont="1" applyFill="1" applyAlignment="1">
      <alignment vertical="center" wrapText="1"/>
    </xf>
    <xf numFmtId="4" fontId="0" fillId="0" borderId="0" xfId="0" applyNumberFormat="1"/>
    <xf numFmtId="43" fontId="3" fillId="3" borderId="1" xfId="1" applyFont="1" applyFill="1" applyBorder="1"/>
    <xf numFmtId="43" fontId="1" fillId="0" borderId="0" xfId="1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6.png@01DB91D2.26A9981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1104901</xdr:colOff>
      <xdr:row>2</xdr:row>
      <xdr:rowOff>38100</xdr:rowOff>
    </xdr:from>
    <xdr:to>
      <xdr:col>4</xdr:col>
      <xdr:colOff>1178303</xdr:colOff>
      <xdr:row>4</xdr:row>
      <xdr:rowOff>152400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6" y="419100"/>
          <a:ext cx="1445002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1619250</xdr:colOff>
      <xdr:row>6</xdr:row>
      <xdr:rowOff>95250</xdr:rowOff>
    </xdr:to>
    <xdr:pic>
      <xdr:nvPicPr>
        <xdr:cNvPr id="4" name="Imagen 3" descr="LOGO CONADIS 2025">
          <a:extLst>
            <a:ext uri="{FF2B5EF4-FFF2-40B4-BE49-F238E27FC236}">
              <a16:creationId xmlns:a16="http://schemas.microsoft.com/office/drawing/2014/main" id="{F2F1B160-2E34-4BFF-9196-425FB3AE6AA0}"/>
            </a:ext>
          </a:extLst>
        </xdr:cNvPr>
        <xdr:cNvPicPr/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6002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O102"/>
  <sheetViews>
    <sheetView showGridLines="0" tabSelected="1" topLeftCell="A86" zoomScaleNormal="100" workbookViewId="0">
      <selection activeCell="B96" sqref="B96"/>
    </sheetView>
  </sheetViews>
  <sheetFormatPr baseColWidth="10" defaultColWidth="11.42578125" defaultRowHeight="15" x14ac:dyDescent="0.25"/>
  <cols>
    <col min="1" max="1" width="5.5703125" customWidth="1"/>
    <col min="2" max="2" width="116.140625" customWidth="1"/>
    <col min="3" max="4" width="20.5703125" customWidth="1"/>
    <col min="5" max="5" width="21.7109375" customWidth="1"/>
    <col min="6" max="6" width="12.42578125" bestFit="1" customWidth="1"/>
  </cols>
  <sheetData>
    <row r="3" spans="2:15" ht="28.5" customHeight="1" x14ac:dyDescent="0.25">
      <c r="B3" s="22" t="s">
        <v>82</v>
      </c>
      <c r="C3" s="23"/>
      <c r="D3" s="23"/>
      <c r="E3" s="2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ht="21" customHeight="1" x14ac:dyDescent="0.25">
      <c r="B4" s="20" t="s">
        <v>83</v>
      </c>
      <c r="C4" s="21"/>
      <c r="D4" s="21"/>
      <c r="E4" s="21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5" ht="15.75" x14ac:dyDescent="0.25">
      <c r="B5" s="29" t="s">
        <v>92</v>
      </c>
      <c r="C5" s="30"/>
      <c r="D5" s="30"/>
      <c r="E5" s="30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ht="15.75" customHeight="1" x14ac:dyDescent="0.25">
      <c r="B6" s="24" t="s">
        <v>87</v>
      </c>
      <c r="C6" s="25"/>
      <c r="D6" s="25"/>
      <c r="E6" s="25"/>
      <c r="F6" s="6"/>
      <c r="G6" s="6"/>
      <c r="H6" s="6"/>
      <c r="I6" s="6"/>
      <c r="J6" s="6"/>
      <c r="K6" s="6"/>
      <c r="L6" s="6"/>
      <c r="M6" s="6"/>
      <c r="N6" s="6"/>
      <c r="O6" s="6"/>
    </row>
    <row r="7" spans="2:15" ht="15.75" customHeight="1" x14ac:dyDescent="0.25">
      <c r="B7" s="24" t="s">
        <v>76</v>
      </c>
      <c r="C7" s="25"/>
      <c r="D7" s="25"/>
      <c r="E7" s="25"/>
      <c r="F7" s="6"/>
      <c r="G7" s="6"/>
      <c r="H7" s="6"/>
      <c r="I7" s="6"/>
      <c r="J7" s="6"/>
      <c r="K7" s="6"/>
      <c r="L7" s="6"/>
      <c r="M7" s="6"/>
      <c r="N7" s="6"/>
      <c r="O7" s="6"/>
    </row>
    <row r="9" spans="2:15" ht="15" customHeight="1" x14ac:dyDescent="0.25">
      <c r="B9" s="26" t="s">
        <v>66</v>
      </c>
      <c r="C9" s="27" t="s">
        <v>78</v>
      </c>
      <c r="D9" s="27" t="s">
        <v>91</v>
      </c>
      <c r="E9" s="27" t="s">
        <v>77</v>
      </c>
    </row>
    <row r="10" spans="2:15" ht="23.25" customHeight="1" x14ac:dyDescent="0.25">
      <c r="B10" s="26"/>
      <c r="C10" s="28"/>
      <c r="D10" s="28"/>
      <c r="E10" s="28"/>
    </row>
    <row r="11" spans="2:15" x14ac:dyDescent="0.25">
      <c r="B11" s="9" t="s">
        <v>0</v>
      </c>
      <c r="C11" s="15"/>
      <c r="D11" s="15"/>
      <c r="E11" s="10"/>
    </row>
    <row r="12" spans="2:15" x14ac:dyDescent="0.25">
      <c r="B12" s="7" t="s">
        <v>1</v>
      </c>
      <c r="C12" s="12">
        <f>SUM(C13:C17)</f>
        <v>114853280</v>
      </c>
      <c r="D12" s="12">
        <f>SUM(D13:D17)</f>
        <v>0</v>
      </c>
      <c r="E12" s="12">
        <f>SUM(C12+D12)</f>
        <v>114853280</v>
      </c>
    </row>
    <row r="13" spans="2:15" x14ac:dyDescent="0.25">
      <c r="B13" s="1" t="s">
        <v>2</v>
      </c>
      <c r="C13" s="11">
        <v>86513247</v>
      </c>
      <c r="D13" s="11">
        <v>-918500</v>
      </c>
      <c r="E13" s="11">
        <f>SUM(C13+D13)</f>
        <v>85594747</v>
      </c>
    </row>
    <row r="14" spans="2:15" x14ac:dyDescent="0.25">
      <c r="B14" s="1" t="s">
        <v>3</v>
      </c>
      <c r="C14" s="11">
        <v>16061207</v>
      </c>
      <c r="D14" s="11">
        <v>836500</v>
      </c>
      <c r="E14" s="11">
        <f t="shared" ref="E14:E75" si="0">SUM(C14+D14)</f>
        <v>16897707</v>
      </c>
    </row>
    <row r="15" spans="2:15" x14ac:dyDescent="0.25">
      <c r="B15" s="1" t="s">
        <v>4</v>
      </c>
      <c r="C15" s="11">
        <v>0</v>
      </c>
      <c r="D15" s="11"/>
      <c r="E15" s="11">
        <f t="shared" si="0"/>
        <v>0</v>
      </c>
    </row>
    <row r="16" spans="2:15" x14ac:dyDescent="0.25">
      <c r="B16" s="1" t="s">
        <v>5</v>
      </c>
      <c r="C16" s="11">
        <v>0</v>
      </c>
      <c r="D16" s="11"/>
      <c r="E16" s="11">
        <f t="shared" si="0"/>
        <v>0</v>
      </c>
    </row>
    <row r="17" spans="2:6" x14ac:dyDescent="0.25">
      <c r="B17" s="1" t="s">
        <v>6</v>
      </c>
      <c r="C17" s="11">
        <v>12278826</v>
      </c>
      <c r="D17" s="11">
        <v>82000</v>
      </c>
      <c r="E17" s="11">
        <f t="shared" si="0"/>
        <v>12360826</v>
      </c>
    </row>
    <row r="18" spans="2:6" x14ac:dyDescent="0.25">
      <c r="B18" s="7" t="s">
        <v>7</v>
      </c>
      <c r="C18" s="12">
        <f>SUM(C19:C27)</f>
        <v>35292114</v>
      </c>
      <c r="D18" s="12">
        <f>SUM(D19:D27)</f>
        <v>49265822.119999997</v>
      </c>
      <c r="E18" s="12">
        <f>SUM(C18+D18)</f>
        <v>84557936.120000005</v>
      </c>
    </row>
    <row r="19" spans="2:6" x14ac:dyDescent="0.25">
      <c r="B19" s="1" t="s">
        <v>8</v>
      </c>
      <c r="C19" s="11">
        <v>3768000</v>
      </c>
      <c r="D19" s="11"/>
      <c r="E19" s="11">
        <f t="shared" si="0"/>
        <v>3768000</v>
      </c>
    </row>
    <row r="20" spans="2:6" x14ac:dyDescent="0.25">
      <c r="B20" s="1" t="s">
        <v>9</v>
      </c>
      <c r="C20" s="11">
        <v>2226900</v>
      </c>
      <c r="D20" s="11">
        <v>5243552.9800000004</v>
      </c>
      <c r="E20" s="11">
        <f t="shared" si="0"/>
        <v>7470452.9800000004</v>
      </c>
      <c r="F20" s="14"/>
    </row>
    <row r="21" spans="2:6" x14ac:dyDescent="0.25">
      <c r="B21" s="1" t="s">
        <v>10</v>
      </c>
      <c r="C21" s="11">
        <v>3645550</v>
      </c>
      <c r="D21" s="11">
        <v>336675</v>
      </c>
      <c r="E21" s="11">
        <f t="shared" si="0"/>
        <v>3982225</v>
      </c>
      <c r="F21" s="14"/>
    </row>
    <row r="22" spans="2:6" x14ac:dyDescent="0.25">
      <c r="B22" s="1" t="s">
        <v>11</v>
      </c>
      <c r="C22" s="11">
        <v>865000</v>
      </c>
      <c r="D22" s="11">
        <v>2567702</v>
      </c>
      <c r="E22" s="11">
        <f t="shared" si="0"/>
        <v>3432702</v>
      </c>
      <c r="F22" s="14"/>
    </row>
    <row r="23" spans="2:6" x14ac:dyDescent="0.25">
      <c r="B23" s="1" t="s">
        <v>12</v>
      </c>
      <c r="C23" s="11">
        <v>4511500</v>
      </c>
      <c r="D23" s="11">
        <v>8205342.2000000002</v>
      </c>
      <c r="E23" s="11">
        <f t="shared" si="0"/>
        <v>12716842.199999999</v>
      </c>
      <c r="F23" s="14"/>
    </row>
    <row r="24" spans="2:6" x14ac:dyDescent="0.25">
      <c r="B24" s="1" t="s">
        <v>13</v>
      </c>
      <c r="C24" s="11">
        <v>1585000</v>
      </c>
      <c r="D24" s="11">
        <v>10000</v>
      </c>
      <c r="E24" s="11">
        <f t="shared" si="0"/>
        <v>1595000</v>
      </c>
      <c r="F24" s="14"/>
    </row>
    <row r="25" spans="2:6" x14ac:dyDescent="0.25">
      <c r="B25" s="1" t="s">
        <v>14</v>
      </c>
      <c r="C25" s="11">
        <v>2118024</v>
      </c>
      <c r="D25" s="11">
        <v>1948338</v>
      </c>
      <c r="E25" s="11">
        <f t="shared" si="0"/>
        <v>4066362</v>
      </c>
      <c r="F25" s="14"/>
    </row>
    <row r="26" spans="2:6" x14ac:dyDescent="0.25">
      <c r="B26" s="1" t="s">
        <v>15</v>
      </c>
      <c r="C26" s="11">
        <v>10385340</v>
      </c>
      <c r="D26" s="11">
        <v>21163685.539999999</v>
      </c>
      <c r="E26" s="11">
        <f t="shared" si="0"/>
        <v>31549025.539999999</v>
      </c>
      <c r="F26" s="14"/>
    </row>
    <row r="27" spans="2:6" x14ac:dyDescent="0.25">
      <c r="B27" s="1" t="s">
        <v>16</v>
      </c>
      <c r="C27" s="11">
        <v>6186800</v>
      </c>
      <c r="D27" s="11">
        <v>9790526.4000000004</v>
      </c>
      <c r="E27" s="11">
        <f t="shared" si="0"/>
        <v>15977326.4</v>
      </c>
      <c r="F27" s="14"/>
    </row>
    <row r="28" spans="2:6" x14ac:dyDescent="0.25">
      <c r="B28" s="7" t="s">
        <v>17</v>
      </c>
      <c r="C28" s="12">
        <f>SUM(C29:C37)</f>
        <v>7206431</v>
      </c>
      <c r="D28" s="12">
        <f>SUM(D29:D37)</f>
        <v>28424978.300000001</v>
      </c>
      <c r="E28" s="12">
        <f>SUM(C28+D28)</f>
        <v>35631409.299999997</v>
      </c>
    </row>
    <row r="29" spans="2:6" x14ac:dyDescent="0.25">
      <c r="B29" s="1" t="s">
        <v>18</v>
      </c>
      <c r="C29" s="11">
        <v>574650</v>
      </c>
      <c r="D29" s="11">
        <v>-227650</v>
      </c>
      <c r="E29" s="11">
        <f t="shared" si="0"/>
        <v>347000</v>
      </c>
      <c r="F29" s="14"/>
    </row>
    <row r="30" spans="2:6" x14ac:dyDescent="0.25">
      <c r="B30" s="1" t="s">
        <v>19</v>
      </c>
      <c r="C30" s="11">
        <v>62700</v>
      </c>
      <c r="D30" s="11">
        <v>32970.269999999997</v>
      </c>
      <c r="E30" s="11">
        <f t="shared" si="0"/>
        <v>95670.26999999999</v>
      </c>
      <c r="F30" s="14"/>
    </row>
    <row r="31" spans="2:6" x14ac:dyDescent="0.25">
      <c r="B31" s="1" t="s">
        <v>20</v>
      </c>
      <c r="C31" s="11">
        <v>1122660</v>
      </c>
      <c r="D31" s="11">
        <v>102513.5</v>
      </c>
      <c r="E31" s="11">
        <f t="shared" si="0"/>
        <v>1225173.5</v>
      </c>
      <c r="F31" s="14"/>
    </row>
    <row r="32" spans="2:6" x14ac:dyDescent="0.25">
      <c r="B32" s="1" t="s">
        <v>21</v>
      </c>
      <c r="C32" s="11">
        <v>49991</v>
      </c>
      <c r="D32" s="11">
        <v>9</v>
      </c>
      <c r="E32" s="11">
        <f t="shared" si="0"/>
        <v>50000</v>
      </c>
      <c r="F32" s="14"/>
    </row>
    <row r="33" spans="2:6" x14ac:dyDescent="0.25">
      <c r="B33" s="1" t="s">
        <v>22</v>
      </c>
      <c r="C33" s="11">
        <v>280000</v>
      </c>
      <c r="D33" s="11">
        <v>159000</v>
      </c>
      <c r="E33" s="11">
        <f t="shared" si="0"/>
        <v>439000</v>
      </c>
      <c r="F33" s="14"/>
    </row>
    <row r="34" spans="2:6" x14ac:dyDescent="0.25">
      <c r="B34" s="1" t="s">
        <v>23</v>
      </c>
      <c r="C34" s="11">
        <v>100000</v>
      </c>
      <c r="D34" s="11"/>
      <c r="E34" s="11">
        <f t="shared" si="0"/>
        <v>100000</v>
      </c>
      <c r="F34" s="14"/>
    </row>
    <row r="35" spans="2:6" x14ac:dyDescent="0.25">
      <c r="B35" s="1" t="s">
        <v>24</v>
      </c>
      <c r="C35" s="11">
        <v>3704600</v>
      </c>
      <c r="D35" s="11">
        <v>1734150</v>
      </c>
      <c r="E35" s="11">
        <f t="shared" si="0"/>
        <v>5438750</v>
      </c>
      <c r="F35" s="14"/>
    </row>
    <row r="36" spans="2:6" x14ac:dyDescent="0.25">
      <c r="B36" s="1" t="s">
        <v>25</v>
      </c>
      <c r="C36" s="11">
        <v>0</v>
      </c>
      <c r="D36" s="11"/>
      <c r="E36" s="11">
        <f t="shared" si="0"/>
        <v>0</v>
      </c>
    </row>
    <row r="37" spans="2:6" x14ac:dyDescent="0.25">
      <c r="B37" s="1" t="s">
        <v>26</v>
      </c>
      <c r="C37" s="11">
        <v>1311830</v>
      </c>
      <c r="D37" s="11">
        <v>26623985.530000001</v>
      </c>
      <c r="E37" s="11">
        <f t="shared" si="0"/>
        <v>27935815.530000001</v>
      </c>
      <c r="F37" s="14"/>
    </row>
    <row r="38" spans="2:6" x14ac:dyDescent="0.25">
      <c r="B38" s="7" t="s">
        <v>27</v>
      </c>
      <c r="C38" s="12">
        <f>SUM(C39:C46)</f>
        <v>141220800</v>
      </c>
      <c r="D38" s="12">
        <f>SUM(D39:D46)</f>
        <v>1700000</v>
      </c>
      <c r="E38" s="12">
        <f>SUM(C38+D38)</f>
        <v>142920800</v>
      </c>
    </row>
    <row r="39" spans="2:6" x14ac:dyDescent="0.25">
      <c r="B39" s="1" t="s">
        <v>28</v>
      </c>
      <c r="C39" s="11">
        <v>141220800</v>
      </c>
      <c r="D39" s="11">
        <v>1700000</v>
      </c>
      <c r="E39" s="11">
        <f t="shared" si="0"/>
        <v>142920800</v>
      </c>
    </row>
    <row r="40" spans="2:6" x14ac:dyDescent="0.25">
      <c r="B40" s="1" t="s">
        <v>29</v>
      </c>
      <c r="C40" s="11">
        <v>0</v>
      </c>
      <c r="D40" s="11"/>
      <c r="E40" s="11">
        <f t="shared" si="0"/>
        <v>0</v>
      </c>
    </row>
    <row r="41" spans="2:6" x14ac:dyDescent="0.25">
      <c r="B41" s="1" t="s">
        <v>30</v>
      </c>
      <c r="C41" s="11">
        <v>0</v>
      </c>
      <c r="D41" s="11"/>
      <c r="E41" s="11">
        <f t="shared" si="0"/>
        <v>0</v>
      </c>
    </row>
    <row r="42" spans="2:6" x14ac:dyDescent="0.25">
      <c r="B42" s="1" t="s">
        <v>31</v>
      </c>
      <c r="C42" s="11">
        <v>0</v>
      </c>
      <c r="D42" s="11"/>
      <c r="E42" s="11">
        <f t="shared" si="0"/>
        <v>0</v>
      </c>
    </row>
    <row r="43" spans="2:6" x14ac:dyDescent="0.25">
      <c r="B43" s="1" t="s">
        <v>32</v>
      </c>
      <c r="C43" s="11">
        <v>0</v>
      </c>
      <c r="D43" s="11"/>
      <c r="E43" s="11">
        <f t="shared" si="0"/>
        <v>0</v>
      </c>
    </row>
    <row r="44" spans="2:6" x14ac:dyDescent="0.25">
      <c r="B44" s="1" t="s">
        <v>33</v>
      </c>
      <c r="C44" s="11">
        <v>0</v>
      </c>
      <c r="D44" s="11"/>
      <c r="E44" s="11">
        <f t="shared" si="0"/>
        <v>0</v>
      </c>
    </row>
    <row r="45" spans="2:6" x14ac:dyDescent="0.25">
      <c r="B45" s="1" t="s">
        <v>34</v>
      </c>
      <c r="C45" s="11">
        <v>0</v>
      </c>
      <c r="D45" s="11"/>
      <c r="E45" s="11">
        <f t="shared" si="0"/>
        <v>0</v>
      </c>
    </row>
    <row r="46" spans="2:6" x14ac:dyDescent="0.25">
      <c r="B46" s="1" t="s">
        <v>35</v>
      </c>
      <c r="C46" s="11">
        <v>0</v>
      </c>
      <c r="D46" s="11"/>
      <c r="E46" s="11">
        <f t="shared" si="0"/>
        <v>0</v>
      </c>
    </row>
    <row r="47" spans="2:6" x14ac:dyDescent="0.25">
      <c r="B47" s="7" t="s">
        <v>36</v>
      </c>
      <c r="C47" s="12">
        <f>SUM(C48:C53)</f>
        <v>0</v>
      </c>
      <c r="D47" s="12"/>
      <c r="E47" s="12">
        <f>SUM(E48:E53)</f>
        <v>0</v>
      </c>
    </row>
    <row r="48" spans="2:6" x14ac:dyDescent="0.25">
      <c r="B48" s="1" t="s">
        <v>37</v>
      </c>
      <c r="C48" s="11">
        <v>0</v>
      </c>
      <c r="D48" s="11"/>
      <c r="E48" s="11">
        <f t="shared" si="0"/>
        <v>0</v>
      </c>
    </row>
    <row r="49" spans="2:6" x14ac:dyDescent="0.25">
      <c r="B49" s="1" t="s">
        <v>38</v>
      </c>
      <c r="C49" s="11">
        <v>0</v>
      </c>
      <c r="D49" s="11"/>
      <c r="E49" s="11">
        <f t="shared" si="0"/>
        <v>0</v>
      </c>
    </row>
    <row r="50" spans="2:6" x14ac:dyDescent="0.25">
      <c r="B50" s="1" t="s">
        <v>39</v>
      </c>
      <c r="C50" s="11">
        <v>0</v>
      </c>
      <c r="D50" s="11"/>
      <c r="E50" s="11">
        <f t="shared" si="0"/>
        <v>0</v>
      </c>
    </row>
    <row r="51" spans="2:6" x14ac:dyDescent="0.25">
      <c r="B51" s="1" t="s">
        <v>40</v>
      </c>
      <c r="C51" s="11">
        <v>0</v>
      </c>
      <c r="D51" s="11"/>
      <c r="E51" s="11">
        <f t="shared" si="0"/>
        <v>0</v>
      </c>
    </row>
    <row r="52" spans="2:6" x14ac:dyDescent="0.25">
      <c r="B52" s="1" t="s">
        <v>41</v>
      </c>
      <c r="C52" s="11">
        <v>0</v>
      </c>
      <c r="D52" s="11"/>
      <c r="E52" s="11">
        <f t="shared" si="0"/>
        <v>0</v>
      </c>
    </row>
    <row r="53" spans="2:6" x14ac:dyDescent="0.25">
      <c r="B53" s="1" t="s">
        <v>42</v>
      </c>
      <c r="C53" s="11">
        <v>0</v>
      </c>
      <c r="D53" s="11"/>
      <c r="E53" s="11">
        <f t="shared" si="0"/>
        <v>0</v>
      </c>
    </row>
    <row r="54" spans="2:6" x14ac:dyDescent="0.25">
      <c r="B54" s="7" t="s">
        <v>43</v>
      </c>
      <c r="C54" s="12">
        <f>SUM(C55:C63)</f>
        <v>23135384</v>
      </c>
      <c r="D54" s="12">
        <f>SUM(D55:D63)</f>
        <v>94010732.960000008</v>
      </c>
      <c r="E54" s="12">
        <f>SUM(C54+D54)</f>
        <v>117146116.96000001</v>
      </c>
    </row>
    <row r="55" spans="2:6" x14ac:dyDescent="0.25">
      <c r="B55" s="1" t="s">
        <v>44</v>
      </c>
      <c r="C55" s="11">
        <v>1179303</v>
      </c>
      <c r="D55" s="11">
        <v>8591202.2899999991</v>
      </c>
      <c r="E55" s="11">
        <f t="shared" si="0"/>
        <v>9770505.2899999991</v>
      </c>
      <c r="F55" s="14"/>
    </row>
    <row r="56" spans="2:6" x14ac:dyDescent="0.25">
      <c r="B56" s="1" t="s">
        <v>45</v>
      </c>
      <c r="C56" s="11">
        <v>97000</v>
      </c>
      <c r="D56" s="11">
        <v>792297.81</v>
      </c>
      <c r="E56" s="11">
        <f t="shared" si="0"/>
        <v>889297.81</v>
      </c>
      <c r="F56" s="14"/>
    </row>
    <row r="57" spans="2:6" x14ac:dyDescent="0.25">
      <c r="B57" s="1" t="s">
        <v>46</v>
      </c>
      <c r="C57" s="11">
        <v>15131350</v>
      </c>
      <c r="D57" s="11">
        <v>5171333.49</v>
      </c>
      <c r="E57" s="11">
        <f t="shared" si="0"/>
        <v>20302683.490000002</v>
      </c>
      <c r="F57" s="14"/>
    </row>
    <row r="58" spans="2:6" x14ac:dyDescent="0.25">
      <c r="B58" s="1" t="s">
        <v>47</v>
      </c>
      <c r="C58" s="11">
        <v>5500000</v>
      </c>
      <c r="D58" s="11">
        <v>18353000</v>
      </c>
      <c r="E58" s="11">
        <f t="shared" si="0"/>
        <v>23853000</v>
      </c>
    </row>
    <row r="59" spans="2:6" x14ac:dyDescent="0.25">
      <c r="B59" s="1" t="s">
        <v>48</v>
      </c>
      <c r="C59" s="11">
        <v>1157731</v>
      </c>
      <c r="D59" s="11">
        <v>477379.96</v>
      </c>
      <c r="E59" s="11">
        <f t="shared" si="0"/>
        <v>1635110.96</v>
      </c>
      <c r="F59" s="14"/>
    </row>
    <row r="60" spans="2:6" x14ac:dyDescent="0.25">
      <c r="B60" s="1" t="s">
        <v>49</v>
      </c>
      <c r="C60" s="11">
        <v>0</v>
      </c>
      <c r="D60" s="11">
        <v>2373265.41</v>
      </c>
      <c r="E60" s="11">
        <f t="shared" si="0"/>
        <v>2373265.41</v>
      </c>
      <c r="F60" s="14"/>
    </row>
    <row r="61" spans="2:6" x14ac:dyDescent="0.25">
      <c r="B61" s="1" t="s">
        <v>50</v>
      </c>
      <c r="C61" s="11">
        <v>0</v>
      </c>
      <c r="D61" s="11"/>
      <c r="E61" s="11">
        <f t="shared" si="0"/>
        <v>0</v>
      </c>
    </row>
    <row r="62" spans="2:6" x14ac:dyDescent="0.25">
      <c r="B62" s="1" t="s">
        <v>51</v>
      </c>
      <c r="C62" s="11">
        <v>0</v>
      </c>
      <c r="D62" s="11">
        <v>5822254</v>
      </c>
      <c r="E62" s="11">
        <f t="shared" si="0"/>
        <v>5822254</v>
      </c>
      <c r="F62" s="14"/>
    </row>
    <row r="63" spans="2:6" x14ac:dyDescent="0.25">
      <c r="B63" s="1" t="s">
        <v>52</v>
      </c>
      <c r="C63" s="11">
        <v>70000</v>
      </c>
      <c r="D63" s="11">
        <v>52430000</v>
      </c>
      <c r="E63" s="11">
        <f t="shared" si="0"/>
        <v>52500000</v>
      </c>
    </row>
    <row r="64" spans="2:6" x14ac:dyDescent="0.25">
      <c r="B64" s="7" t="s">
        <v>53</v>
      </c>
      <c r="C64" s="12">
        <f>SUM(C65:C68)</f>
        <v>0</v>
      </c>
      <c r="D64" s="12">
        <f>SUM(D65:D68)</f>
        <v>50001000</v>
      </c>
      <c r="E64" s="12">
        <f>SUM(C64+D64)</f>
        <v>50001000</v>
      </c>
    </row>
    <row r="65" spans="2:5" x14ac:dyDescent="0.25">
      <c r="B65" s="1" t="s">
        <v>54</v>
      </c>
      <c r="C65" s="11">
        <v>0</v>
      </c>
      <c r="D65" s="11">
        <v>50001000</v>
      </c>
      <c r="E65" s="11">
        <f t="shared" si="0"/>
        <v>50001000</v>
      </c>
    </row>
    <row r="66" spans="2:5" x14ac:dyDescent="0.25">
      <c r="B66" s="1" t="s">
        <v>55</v>
      </c>
      <c r="C66" s="11">
        <v>0</v>
      </c>
      <c r="D66" s="11"/>
      <c r="E66" s="11">
        <f t="shared" si="0"/>
        <v>0</v>
      </c>
    </row>
    <row r="67" spans="2:5" x14ac:dyDescent="0.25">
      <c r="B67" s="1" t="s">
        <v>56</v>
      </c>
      <c r="C67" s="11">
        <v>0</v>
      </c>
      <c r="D67" s="11"/>
      <c r="E67" s="11">
        <f t="shared" si="0"/>
        <v>0</v>
      </c>
    </row>
    <row r="68" spans="2:5" x14ac:dyDescent="0.25">
      <c r="B68" s="1" t="s">
        <v>57</v>
      </c>
      <c r="C68" s="11">
        <v>0</v>
      </c>
      <c r="D68" s="11"/>
      <c r="E68" s="11">
        <f t="shared" si="0"/>
        <v>0</v>
      </c>
    </row>
    <row r="69" spans="2:5" x14ac:dyDescent="0.25">
      <c r="B69" s="7" t="s">
        <v>58</v>
      </c>
      <c r="C69" s="12">
        <f>SUM(C70:C71)</f>
        <v>0</v>
      </c>
      <c r="D69" s="12"/>
      <c r="E69" s="12">
        <f>SUM(E70:E71)</f>
        <v>0</v>
      </c>
    </row>
    <row r="70" spans="2:5" x14ac:dyDescent="0.25">
      <c r="B70" s="1" t="s">
        <v>59</v>
      </c>
      <c r="C70" s="11">
        <v>0</v>
      </c>
      <c r="D70" s="11"/>
      <c r="E70" s="11">
        <f t="shared" si="0"/>
        <v>0</v>
      </c>
    </row>
    <row r="71" spans="2:5" x14ac:dyDescent="0.25">
      <c r="B71" s="1" t="s">
        <v>60</v>
      </c>
      <c r="C71" s="11">
        <v>0</v>
      </c>
      <c r="D71" s="11"/>
      <c r="E71" s="11">
        <f t="shared" si="0"/>
        <v>0</v>
      </c>
    </row>
    <row r="72" spans="2:5" x14ac:dyDescent="0.25">
      <c r="B72" s="7" t="s">
        <v>61</v>
      </c>
      <c r="C72" s="12">
        <f>SUM(C73:C75)</f>
        <v>0</v>
      </c>
      <c r="D72" s="12"/>
      <c r="E72" s="12">
        <f>SUM(E73:E75)</f>
        <v>0</v>
      </c>
    </row>
    <row r="73" spans="2:5" x14ac:dyDescent="0.25">
      <c r="B73" s="1" t="s">
        <v>62</v>
      </c>
      <c r="C73" s="11">
        <v>0</v>
      </c>
      <c r="D73" s="11"/>
      <c r="E73" s="11">
        <f t="shared" si="0"/>
        <v>0</v>
      </c>
    </row>
    <row r="74" spans="2:5" x14ac:dyDescent="0.25">
      <c r="B74" s="1" t="s">
        <v>63</v>
      </c>
      <c r="C74" s="11">
        <v>0</v>
      </c>
      <c r="D74" s="11"/>
      <c r="E74" s="11">
        <f t="shared" si="0"/>
        <v>0</v>
      </c>
    </row>
    <row r="75" spans="2:5" x14ac:dyDescent="0.25">
      <c r="B75" s="1" t="s">
        <v>64</v>
      </c>
      <c r="C75" s="11">
        <v>0</v>
      </c>
      <c r="D75" s="11"/>
      <c r="E75" s="11">
        <f t="shared" si="0"/>
        <v>0</v>
      </c>
    </row>
    <row r="76" spans="2:5" x14ac:dyDescent="0.25">
      <c r="B76" s="9" t="s">
        <v>67</v>
      </c>
      <c r="C76" s="10"/>
      <c r="D76" s="10"/>
      <c r="E76" s="10"/>
    </row>
    <row r="77" spans="2:5" x14ac:dyDescent="0.25">
      <c r="B77" s="7" t="s">
        <v>68</v>
      </c>
      <c r="C77" s="12">
        <f>SUM(C78:C79)</f>
        <v>0</v>
      </c>
      <c r="D77" s="12"/>
      <c r="E77" s="12">
        <f>SUM(E78:E79)</f>
        <v>0</v>
      </c>
    </row>
    <row r="78" spans="2:5" x14ac:dyDescent="0.25">
      <c r="B78" s="1" t="s">
        <v>69</v>
      </c>
      <c r="C78" s="11">
        <v>0</v>
      </c>
      <c r="D78" s="11"/>
      <c r="E78" s="11">
        <f t="shared" ref="E78:E79" si="1">SUM(C78+D78)</f>
        <v>0</v>
      </c>
    </row>
    <row r="79" spans="2:5" x14ac:dyDescent="0.25">
      <c r="B79" s="1" t="s">
        <v>70</v>
      </c>
      <c r="C79" s="11">
        <v>0</v>
      </c>
      <c r="D79" s="11"/>
      <c r="E79" s="11">
        <f t="shared" si="1"/>
        <v>0</v>
      </c>
    </row>
    <row r="80" spans="2:5" x14ac:dyDescent="0.25">
      <c r="B80" s="7" t="s">
        <v>71</v>
      </c>
      <c r="C80" s="12">
        <f>SUM(C81:C82)</f>
        <v>0</v>
      </c>
      <c r="D80" s="12"/>
      <c r="E80" s="12">
        <f>SUM(E81:E82)</f>
        <v>0</v>
      </c>
    </row>
    <row r="81" spans="2:8" x14ac:dyDescent="0.25">
      <c r="B81" s="1" t="s">
        <v>72</v>
      </c>
      <c r="C81" s="11">
        <v>0</v>
      </c>
      <c r="D81" s="11"/>
      <c r="E81" s="11">
        <f t="shared" ref="E81:E82" si="2">SUM(C81+D81)</f>
        <v>0</v>
      </c>
    </row>
    <row r="82" spans="2:8" x14ac:dyDescent="0.25">
      <c r="B82" s="1" t="s">
        <v>73</v>
      </c>
      <c r="C82" s="11">
        <v>0</v>
      </c>
      <c r="D82" s="11"/>
      <c r="E82" s="11">
        <f t="shared" si="2"/>
        <v>0</v>
      </c>
    </row>
    <row r="83" spans="2:8" x14ac:dyDescent="0.25">
      <c r="B83" s="7" t="s">
        <v>74</v>
      </c>
      <c r="C83" s="12">
        <f>SUM(C84)</f>
        <v>0</v>
      </c>
      <c r="D83" s="12"/>
      <c r="E83" s="12">
        <f>SUM(E84)</f>
        <v>0</v>
      </c>
    </row>
    <row r="84" spans="2:8" x14ac:dyDescent="0.25">
      <c r="B84" s="1" t="s">
        <v>75</v>
      </c>
      <c r="C84" s="11">
        <v>0</v>
      </c>
      <c r="D84" s="11"/>
      <c r="E84" s="11">
        <f t="shared" ref="E84" si="3">SUM(C84+D84)</f>
        <v>0</v>
      </c>
    </row>
    <row r="85" spans="2:8" x14ac:dyDescent="0.25">
      <c r="B85" s="2" t="s">
        <v>65</v>
      </c>
      <c r="C85" s="13">
        <f>+C12+C18+C28+C38+C47+C54+C64+C69+C72+C77+C80+C83</f>
        <v>321708009</v>
      </c>
      <c r="D85" s="13">
        <f>+D12+D18+D28+D38+D47+D54+D64+D69+D72+D77+D80+D83</f>
        <v>223402533.38</v>
      </c>
      <c r="E85" s="13">
        <f t="shared" ref="E85" si="4">+E12+E18+E28+E38+E47+E54+E64+E69+E72+E77+E80+E83</f>
        <v>545110542.38</v>
      </c>
    </row>
    <row r="87" spans="2:8" x14ac:dyDescent="0.25">
      <c r="C87" s="16"/>
      <c r="D87" s="16"/>
    </row>
    <row r="88" spans="2:8" x14ac:dyDescent="0.25">
      <c r="B88" s="31" t="s">
        <v>79</v>
      </c>
      <c r="C88" s="31"/>
      <c r="D88" s="31"/>
      <c r="E88" s="31"/>
    </row>
    <row r="89" spans="2:8" x14ac:dyDescent="0.25">
      <c r="B89" s="31" t="s">
        <v>80</v>
      </c>
      <c r="C89" s="31"/>
      <c r="D89" s="31"/>
      <c r="E89" s="31"/>
    </row>
    <row r="90" spans="2:8" ht="45.75" customHeight="1" x14ac:dyDescent="0.25">
      <c r="B90" s="32" t="s">
        <v>81</v>
      </c>
      <c r="C90" s="32"/>
      <c r="D90" s="32"/>
      <c r="E90" s="32"/>
    </row>
    <row r="92" spans="2:8" ht="15.75" x14ac:dyDescent="0.25">
      <c r="B92" t="s">
        <v>84</v>
      </c>
      <c r="C92" s="18" t="s">
        <v>88</v>
      </c>
      <c r="D92" s="18"/>
      <c r="E92" s="18"/>
      <c r="F92" s="18"/>
      <c r="G92" s="18"/>
      <c r="H92" s="18"/>
    </row>
    <row r="93" spans="2:8" ht="15.75" x14ac:dyDescent="0.25">
      <c r="C93" s="17"/>
      <c r="D93" s="17"/>
      <c r="F93" s="17"/>
      <c r="G93" s="17"/>
      <c r="H93" s="17"/>
    </row>
    <row r="94" spans="2:8" ht="26.25" customHeight="1" x14ac:dyDescent="0.25">
      <c r="B94" s="8" t="s">
        <v>85</v>
      </c>
      <c r="C94" s="19" t="s">
        <v>89</v>
      </c>
      <c r="D94" s="19"/>
      <c r="E94" s="19"/>
      <c r="F94" s="19"/>
      <c r="G94" s="19"/>
      <c r="H94" s="19"/>
    </row>
    <row r="95" spans="2:8" ht="15.75" x14ac:dyDescent="0.25">
      <c r="B95" t="s">
        <v>86</v>
      </c>
      <c r="C95" s="18" t="s">
        <v>90</v>
      </c>
      <c r="D95" s="18"/>
      <c r="E95" s="18"/>
      <c r="F95" s="18"/>
      <c r="G95" s="18"/>
      <c r="H95" s="18"/>
    </row>
    <row r="98" spans="3:4" ht="15.75" x14ac:dyDescent="0.25">
      <c r="C98" s="17"/>
      <c r="D98" s="17"/>
    </row>
    <row r="99" spans="3:4" ht="15.75" x14ac:dyDescent="0.25">
      <c r="C99" s="17"/>
      <c r="D99" s="17"/>
    </row>
    <row r="100" spans="3:4" ht="15.75" x14ac:dyDescent="0.25">
      <c r="C100" s="17"/>
      <c r="D100" s="17"/>
    </row>
    <row r="101" spans="3:4" ht="15.75" x14ac:dyDescent="0.25">
      <c r="C101" s="17"/>
      <c r="D101" s="17"/>
    </row>
    <row r="102" spans="3:4" ht="15.75" x14ac:dyDescent="0.25">
      <c r="C102" s="17"/>
      <c r="D102" s="17"/>
    </row>
  </sheetData>
  <mergeCells count="15">
    <mergeCell ref="B4:E4"/>
    <mergeCell ref="B3:E3"/>
    <mergeCell ref="B7:E7"/>
    <mergeCell ref="B9:B10"/>
    <mergeCell ref="C9:C10"/>
    <mergeCell ref="B6:E6"/>
    <mergeCell ref="B5:E5"/>
    <mergeCell ref="E9:E10"/>
    <mergeCell ref="D9:D10"/>
    <mergeCell ref="C92:H92"/>
    <mergeCell ref="C94:H94"/>
    <mergeCell ref="C95:H95"/>
    <mergeCell ref="B88:E88"/>
    <mergeCell ref="B89:E89"/>
    <mergeCell ref="B90:E90"/>
  </mergeCells>
  <pageMargins left="0.42" right="0.31" top="0.66" bottom="0.79" header="0.68" footer="0.5"/>
  <pageSetup scale="4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5187B-7346-46FE-B752-668658F57E7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Aprobado</vt:lpstr>
      <vt:lpstr>Hoja1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 De Jesus</cp:lastModifiedBy>
  <cp:lastPrinted>2025-05-19T13:08:54Z</cp:lastPrinted>
  <dcterms:created xsi:type="dcterms:W3CDTF">2021-07-29T18:58:50Z</dcterms:created>
  <dcterms:modified xsi:type="dcterms:W3CDTF">2025-05-19T13:09:22Z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