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 TRANSPARENCIA\CARPETA NOMINAS 2025\02- FEBRERO\"/>
    </mc:Choice>
  </mc:AlternateContent>
  <xr:revisionPtr revIDLastSave="0" documentId="13_ncr:1_{60C9050A-9103-44BB-996F-1A1D5FA052A9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Febrero-2025" sheetId="1" r:id="rId1"/>
  </sheets>
  <definedNames>
    <definedName name="_xlnm.Print_Area" localSheetId="0">'Febrero-2025'!$A$1:$AC$124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2" i="1" l="1"/>
  <c r="L109" i="1" l="1"/>
  <c r="K106" i="1"/>
  <c r="J106" i="1"/>
  <c r="I106" i="1"/>
  <c r="H106" i="1"/>
  <c r="G106" i="1"/>
  <c r="L104" i="1"/>
  <c r="M104" i="1" s="1"/>
  <c r="M106" i="1" s="1"/>
  <c r="K99" i="1"/>
  <c r="J99" i="1"/>
  <c r="I99" i="1"/>
  <c r="H99" i="1"/>
  <c r="G99" i="1"/>
  <c r="L97" i="1"/>
  <c r="L99" i="1" s="1"/>
  <c r="L92" i="1"/>
  <c r="M92" i="1" s="1"/>
  <c r="M94" i="1" s="1"/>
  <c r="L87" i="1"/>
  <c r="M87" i="1" s="1"/>
  <c r="M89" i="1" s="1"/>
  <c r="K89" i="1"/>
  <c r="J89" i="1"/>
  <c r="I89" i="1"/>
  <c r="H89" i="1"/>
  <c r="G89" i="1"/>
  <c r="K79" i="1"/>
  <c r="J79" i="1"/>
  <c r="I79" i="1"/>
  <c r="H79" i="1"/>
  <c r="G79" i="1"/>
  <c r="L77" i="1"/>
  <c r="L79" i="1" s="1"/>
  <c r="K74" i="1"/>
  <c r="J74" i="1"/>
  <c r="I74" i="1"/>
  <c r="H74" i="1"/>
  <c r="G74" i="1"/>
  <c r="L82" i="1"/>
  <c r="M82" i="1" s="1"/>
  <c r="L70" i="1"/>
  <c r="M70" i="1" s="1"/>
  <c r="K61" i="1"/>
  <c r="J61" i="1"/>
  <c r="I61" i="1"/>
  <c r="H61" i="1"/>
  <c r="G61" i="1"/>
  <c r="L59" i="1"/>
  <c r="L61" i="1" s="1"/>
  <c r="K56" i="1"/>
  <c r="J56" i="1"/>
  <c r="I56" i="1"/>
  <c r="H56" i="1"/>
  <c r="G56" i="1"/>
  <c r="L54" i="1"/>
  <c r="M54" i="1" s="1"/>
  <c r="L53" i="1"/>
  <c r="M53" i="1" s="1"/>
  <c r="K50" i="1"/>
  <c r="J50" i="1"/>
  <c r="I50" i="1"/>
  <c r="H50" i="1"/>
  <c r="G50" i="1"/>
  <c r="L45" i="1"/>
  <c r="M45" i="1" s="1"/>
  <c r="K40" i="1"/>
  <c r="K42" i="1" s="1"/>
  <c r="K32" i="1"/>
  <c r="J32" i="1"/>
  <c r="I32" i="1"/>
  <c r="H32" i="1"/>
  <c r="G32" i="1"/>
  <c r="L30" i="1"/>
  <c r="M30" i="1" s="1"/>
  <c r="L29" i="1"/>
  <c r="M29" i="1" s="1"/>
  <c r="L28" i="1"/>
  <c r="K20" i="1"/>
  <c r="J20" i="1"/>
  <c r="I20" i="1"/>
  <c r="H20" i="1"/>
  <c r="G20" i="1"/>
  <c r="L18" i="1"/>
  <c r="M18" i="1" s="1"/>
  <c r="L17" i="1"/>
  <c r="F20" i="1"/>
  <c r="E20" i="1"/>
  <c r="L12" i="1"/>
  <c r="L14" i="1" s="1"/>
  <c r="I14" i="1"/>
  <c r="G14" i="1"/>
  <c r="E14" i="1"/>
  <c r="F14" i="1"/>
  <c r="H14" i="1"/>
  <c r="K67" i="1"/>
  <c r="J67" i="1"/>
  <c r="I67" i="1"/>
  <c r="H67" i="1"/>
  <c r="G67" i="1"/>
  <c r="G84" i="1"/>
  <c r="G94" i="1"/>
  <c r="G111" i="1"/>
  <c r="K25" i="1"/>
  <c r="J25" i="1"/>
  <c r="I25" i="1"/>
  <c r="H25" i="1"/>
  <c r="G25" i="1"/>
  <c r="K37" i="1"/>
  <c r="J37" i="1"/>
  <c r="I37" i="1"/>
  <c r="H37" i="1"/>
  <c r="G37" i="1"/>
  <c r="J111" i="1"/>
  <c r="I111" i="1"/>
  <c r="H111" i="1"/>
  <c r="L71" i="1"/>
  <c r="M71" i="1" s="1"/>
  <c r="L35" i="1"/>
  <c r="M35" i="1" s="1"/>
  <c r="M37" i="1" s="1"/>
  <c r="L23" i="1"/>
  <c r="L25" i="1" s="1"/>
  <c r="I84" i="1"/>
  <c r="H84" i="1"/>
  <c r="H94" i="1"/>
  <c r="I94" i="1"/>
  <c r="J94" i="1"/>
  <c r="K94" i="1"/>
  <c r="M65" i="1"/>
  <c r="L64" i="1"/>
  <c r="M64" i="1" s="1"/>
  <c r="L47" i="1"/>
  <c r="M47" i="1" s="1"/>
  <c r="L48" i="1"/>
  <c r="M48" i="1" s="1"/>
  <c r="L46" i="1"/>
  <c r="M46" i="1" s="1"/>
  <c r="G42" i="1"/>
  <c r="J42" i="1"/>
  <c r="I42" i="1"/>
  <c r="H42" i="1"/>
  <c r="G112" i="1" l="1"/>
  <c r="H112" i="1"/>
  <c r="I112" i="1"/>
  <c r="M97" i="1"/>
  <c r="M99" i="1" s="1"/>
  <c r="L106" i="1"/>
  <c r="L94" i="1"/>
  <c r="L89" i="1"/>
  <c r="M74" i="1"/>
  <c r="M77" i="1"/>
  <c r="M79" i="1" s="1"/>
  <c r="K111" i="1"/>
  <c r="L74" i="1"/>
  <c r="L84" i="1"/>
  <c r="M59" i="1"/>
  <c r="M61" i="1" s="1"/>
  <c r="M56" i="1"/>
  <c r="M50" i="1"/>
  <c r="L56" i="1"/>
  <c r="L32" i="1"/>
  <c r="M28" i="1"/>
  <c r="M32" i="1" s="1"/>
  <c r="L50" i="1"/>
  <c r="L40" i="1"/>
  <c r="M40" i="1" s="1"/>
  <c r="M42" i="1" s="1"/>
  <c r="L20" i="1"/>
  <c r="M17" i="1"/>
  <c r="M20" i="1" s="1"/>
  <c r="M12" i="1"/>
  <c r="M14" i="1" s="1"/>
  <c r="J14" i="1"/>
  <c r="L111" i="1"/>
  <c r="M109" i="1"/>
  <c r="M111" i="1" s="1"/>
  <c r="L67" i="1"/>
  <c r="K14" i="1"/>
  <c r="M67" i="1"/>
  <c r="M23" i="1"/>
  <c r="M25" i="1" s="1"/>
  <c r="L37" i="1"/>
  <c r="M84" i="1"/>
  <c r="J84" i="1"/>
  <c r="K84" i="1"/>
  <c r="K112" i="1" l="1"/>
  <c r="J112" i="1"/>
  <c r="M112" i="1"/>
  <c r="L42" i="1"/>
  <c r="L112" i="1" s="1"/>
</calcChain>
</file>

<file path=xl/sharedStrings.xml><?xml version="1.0" encoding="utf-8"?>
<sst xmlns="http://schemas.openxmlformats.org/spreadsheetml/2006/main" count="177" uniqueCount="96">
  <si>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</si>
  <si>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</si>
  <si>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</si>
  <si>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</si>
  <si>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</si>
  <si>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</si>
  <si>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</si>
  <si>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</si>
  <si>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</si>
  <si>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</si>
  <si>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</si>
  <si>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</si>
  <si>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</si>
  <si>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</si>
  <si>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</si>
  <si>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</si>
  <si>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</si>
  <si>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</si>
  <si>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</si>
  <si>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COMPRAS Y CONTRATACIONES</t>
  </si>
  <si>
    <t>JESSICA MAGDALIS SANTOS PATRICIO</t>
  </si>
  <si>
    <t>ANALISTA DE COMPRAS Y CONTRATACIONES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</si>
  <si>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</si>
  <si>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</si>
  <si>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</si>
  <si>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</si>
  <si>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</si>
  <si>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</si>
  <si>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</si>
  <si>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</si>
  <si>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</si>
  <si>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</si>
  <si>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</si>
  <si>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</si>
  <si>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</si>
  <si>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</si>
  <si>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</si>
  <si>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</si>
  <si>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</si>
  <si>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</si>
  <si>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</si>
  <si>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</si>
  <si>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</si>
  <si>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</si>
  <si>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</si>
  <si>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</si>
  <si>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</si>
  <si>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</si>
  <si>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</si>
  <si>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</si>
  <si>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</si>
  <si>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</si>
  <si>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 xml:space="preserve">ANALISTA DE SERVICIOS A PERSONAS CON DISCAPACIDAD </t>
  </si>
  <si>
    <t>MARIA RAMONA GONZALEZ HERNANDEZ</t>
  </si>
  <si>
    <t>Nómina de Empleados Temporales</t>
  </si>
  <si>
    <t>DEPARTAMENTO DE PLANIFICACIO Y DESARROLLO</t>
  </si>
  <si>
    <t>ANIBELKA DE LEON HERRERA</t>
  </si>
  <si>
    <t>ANALISTA DE PLANIFICACION</t>
  </si>
  <si>
    <t>DEPARTAMENTO DE COMUNICACIONES-CONADIS</t>
  </si>
  <si>
    <t>JENNIFER SANCHEZ CASTILLO</t>
  </si>
  <si>
    <t>ENC. DE COMUNICACIONES</t>
  </si>
  <si>
    <t>LUZ IBELKA AGRAMONTE URBINO</t>
  </si>
  <si>
    <t>TECNICO VALORACION DISCAPACIDAD</t>
  </si>
  <si>
    <t xml:space="preserve"> Departamento Recursos Humanos</t>
  </si>
  <si>
    <t xml:space="preserve">Licdo. José Rojas Rojas </t>
  </si>
  <si>
    <t>Mes de Febrero -2025</t>
  </si>
  <si>
    <t>CONSEJO NACIONAL DE DISCAPACIDAD-CONADIS</t>
  </si>
  <si>
    <t>MASSIEL UCETA SANCHEZ</t>
  </si>
  <si>
    <t>ANALISTA COOPERACION INTERNACIONAL</t>
  </si>
  <si>
    <t>DEPARTAMENTO DE RECURSOS HUMANOS</t>
  </si>
  <si>
    <t>ROSA MASSIEL GARCIA DE LA CRUZ</t>
  </si>
  <si>
    <t>TECNICO DE RECLUTAMIENTO, SEL</t>
  </si>
  <si>
    <t>DEPARTAMENTO JURIDICO-CONADIS</t>
  </si>
  <si>
    <t>LEICY MINELLI GUZMAN GUZMAN</t>
  </si>
  <si>
    <t>ANALISTA</t>
  </si>
  <si>
    <t>LETICIA CESARINA HERRERA LOPEZ</t>
  </si>
  <si>
    <t>RUDDY ESTHER OVANDO VILLAR</t>
  </si>
  <si>
    <t>DILENIA DE JESUS</t>
  </si>
  <si>
    <t>ENCARGADO (A) FINANCIERO (A)</t>
  </si>
  <si>
    <t>JOAQUINA ARIAS DE LEON DE PEREZ</t>
  </si>
  <si>
    <t>DIVISION SERVICIOS GENERALES-CONADIS</t>
  </si>
  <si>
    <t>GIOVANNY SANTELISES MELO</t>
  </si>
  <si>
    <t xml:space="preserve">ENCARGADO (A) SERVICIOS GENERALES </t>
  </si>
  <si>
    <t>MILAGROS JOSEFINA DOMINGUEZ DOMINGUEZ</t>
  </si>
  <si>
    <t>DAYSI EMPERATRIZ SANTANA ENCARNACION</t>
  </si>
  <si>
    <t>ENCARGADO (A) DIVISION DE SAL</t>
  </si>
  <si>
    <t>DIVISION DE INVESTIGACIONES-CONADIS</t>
  </si>
  <si>
    <t xml:space="preserve">LORENA DIAZ CALDERON </t>
  </si>
  <si>
    <t>DEPARTAMENTODE POLITICAS PUBLICAS INCLUSIVAS-CONADIS</t>
  </si>
  <si>
    <t>MARIA DEL PILAR DIAZ BISONO</t>
  </si>
  <si>
    <t xml:space="preserve">ENCARGADO (A) DE INSPECCION </t>
  </si>
  <si>
    <t>YVELISSE LAUREANO MORBAN</t>
  </si>
  <si>
    <t>ENC. DIVISION COORDINACION TERRITORIAL</t>
  </si>
  <si>
    <t>LUMY ALTAGRACIA BRITO NUÑEZ</t>
  </si>
  <si>
    <t>ENC. DEPT. RECURSOS HUMANOS</t>
  </si>
  <si>
    <t>ENCARGADO DEPARTAMENTO DE POLITICAS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</si>
</sst>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0" fillId="4" borderId="0" xfId="0" applyNumberForma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0" fontId="12" fillId="4" borderId="0" xfId="0" applyFont="1" applyFill="1" applyAlignment="1">
      <alignment horizontal="left" wrapText="1"/>
    </xf>
    <xf numFmtId="0" fontId="13" fillId="6" borderId="0" xfId="1" applyNumberFormat="1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39" fontId="12" fillId="4" borderId="0" xfId="0" applyNumberFormat="1" applyFont="1" applyFill="1"/>
    <xf numFmtId="4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/>
    <xf numFmtId="39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 applyAlignment="1"/>
    <xf numFmtId="0" fontId="2" fillId="4" borderId="0" xfId="0" applyFont="1" applyFill="1"/>
    <xf numFmtId="164" fontId="2" fillId="0" borderId="0" xfId="0" applyNumberFormat="1" applyFont="1" applyFill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/>
    <xf numFmtId="164" fontId="20" fillId="4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39" fontId="8" fillId="4" borderId="0" xfId="1" applyNumberFormat="1" applyFont="1" applyFill="1" applyBorder="1"/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39" fontId="9" fillId="7" borderId="0" xfId="1" applyNumberFormat="1" applyFont="1" applyFill="1" applyBorder="1"/>
    <xf numFmtId="43" fontId="9" fillId="7" borderId="0" xfId="1" applyFont="1" applyFill="1" applyBorder="1"/>
    <xf numFmtId="4" fontId="9" fillId="7" borderId="0" xfId="1" applyNumberFormat="1" applyFont="1" applyFill="1" applyBorder="1"/>
    <xf numFmtId="0" fontId="10" fillId="4" borderId="0" xfId="0" applyFont="1" applyFill="1" applyAlignment="1">
      <alignment horizontal="left" vertical="center"/>
    </xf>
    <xf numFmtId="0" fontId="0" fillId="4" borderId="0" xfId="0" applyFont="1" applyFill="1"/>
    <xf numFmtId="0" fontId="2" fillId="4" borderId="0" xfId="0" applyFont="1" applyFill="1"/>
    <xf numFmtId="4" fontId="9" fillId="7" borderId="0" xfId="1" applyNumberFormat="1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4" fontId="13" fillId="6" borderId="0" xfId="1" applyNumberFormat="1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4" fontId="0" fillId="4" borderId="0" xfId="0" applyNumberForma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4" fontId="7" fillId="2" borderId="1" xfId="1" applyNumberFormat="1" applyFont="1" applyFill="1" applyBorder="1" applyAlignment="1">
      <alignment horizontal="right" vertical="center"/>
    </xf>
    <xf numFmtId="4" fontId="8" fillId="3" borderId="1" xfId="1" applyNumberFormat="1" applyFont="1" applyFill="1" applyBorder="1" applyAlignment="1">
      <alignment horizontal="right"/>
    </xf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>
      <alignment horizontal="right"/>
    </xf>
    <xf numFmtId="39" fontId="9" fillId="5" borderId="0" xfId="1" applyNumberFormat="1" applyFont="1" applyFill="1" applyBorder="1" applyAlignment="1">
      <alignment horizontal="right"/>
    </xf>
    <xf numFmtId="39" fontId="9" fillId="7" borderId="0" xfId="1" applyNumberFormat="1" applyFont="1" applyFill="1" applyBorder="1" applyAlignment="1">
      <alignment horizontal="right"/>
    </xf>
    <xf numFmtId="0" fontId="0" fillId="4" borderId="0" xfId="0" applyFill="1" applyAlignment="1">
      <alignment horizontal="right"/>
    </xf>
    <xf numFmtId="4" fontId="12" fillId="4" borderId="0" xfId="0" applyNumberFormat="1" applyFont="1" applyFill="1" applyAlignment="1">
      <alignment horizontal="right"/>
    </xf>
    <xf numFmtId="4" fontId="0" fillId="4" borderId="0" xfId="0" applyNumberFormat="1" applyFill="1" applyAlignment="1">
      <alignment horizontal="right"/>
    </xf>
    <xf numFmtId="39" fontId="12" fillId="4" borderId="0" xfId="1" applyNumberFormat="1" applyFont="1" applyFill="1" applyAlignment="1">
      <alignment horizontal="right"/>
    </xf>
    <xf numFmtId="4" fontId="12" fillId="4" borderId="0" xfId="1" applyNumberFormat="1" applyFont="1" applyFill="1" applyAlignment="1">
      <alignment horizontal="right"/>
    </xf>
    <xf numFmtId="4" fontId="0" fillId="4" borderId="0" xfId="1" applyNumberFormat="1" applyFont="1" applyFill="1" applyAlignment="1">
      <alignment horizontal="right"/>
    </xf>
    <xf numFmtId="39" fontId="18" fillId="4" borderId="0" xfId="1" applyNumberFormat="1" applyFont="1" applyFill="1" applyBorder="1" applyAlignment="1">
      <alignment horizontal="right"/>
    </xf>
    <xf numFmtId="4" fontId="13" fillId="6" borderId="0" xfId="1" applyNumberFormat="1" applyFont="1" applyFill="1" applyBorder="1" applyAlignment="1">
      <alignment horizontal="right"/>
    </xf>
    <xf numFmtId="4" fontId="13" fillId="7" borderId="0" xfId="1" applyNumberFormat="1" applyFont="1" applyFill="1" applyBorder="1" applyAlignment="1">
      <alignment horizontal="right"/>
    </xf>
    <xf numFmtId="43" fontId="15" fillId="4" borderId="0" xfId="1" applyFont="1" applyFill="1" applyAlignment="1">
      <alignment horizontal="right"/>
    </xf>
    <xf numFmtId="4" fontId="17" fillId="4" borderId="0" xfId="1" applyNumberFormat="1" applyFont="1" applyFill="1" applyAlignment="1">
      <alignment horizontal="right" vertical="center"/>
    </xf>
    <xf numFmtId="4" fontId="0" fillId="0" borderId="0" xfId="1" applyNumberFormat="1" applyFont="1" applyAlignment="1">
      <alignment horizontal="right"/>
    </xf>
    <xf numFmtId="0" fontId="14" fillId="4" borderId="0" xfId="0" applyFont="1" applyFill="1" applyAlignment="1">
      <alignment horizontal="right"/>
    </xf>
    <xf numFmtId="0" fontId="16" fillId="4" borderId="0" xfId="0" applyFont="1" applyFill="1" applyAlignment="1">
      <alignment horizontal="right"/>
    </xf>
    <xf numFmtId="43" fontId="0" fillId="4" borderId="0" xfId="1" applyFont="1" applyFill="1" applyAlignment="1">
      <alignment horizontal="right"/>
    </xf>
    <xf numFmtId="4" fontId="2" fillId="4" borderId="0" xfId="1" applyNumberFormat="1" applyFont="1" applyFill="1" applyBorder="1" applyAlignment="1"/>
    <xf numFmtId="4" fontId="7" fillId="2" borderId="1" xfId="1" applyNumberFormat="1" applyFont="1" applyFill="1" applyBorder="1" applyAlignment="1">
      <alignment vertical="center"/>
    </xf>
    <xf numFmtId="4" fontId="8" fillId="3" borderId="1" xfId="1" applyNumberFormat="1" applyFont="1" applyFill="1" applyBorder="1" applyAlignment="1"/>
    <xf numFmtId="39" fontId="8" fillId="4" borderId="0" xfId="1" applyNumberFormat="1" applyFont="1" applyFill="1" applyBorder="1" applyAlignment="1"/>
    <xf numFmtId="39" fontId="9" fillId="4" borderId="0" xfId="1" applyNumberFormat="1" applyFont="1" applyFill="1" applyBorder="1" applyAlignment="1"/>
    <xf numFmtId="39" fontId="9" fillId="5" borderId="0" xfId="1" applyNumberFormat="1" applyFont="1" applyFill="1" applyBorder="1" applyAlignment="1"/>
    <xf numFmtId="39" fontId="9" fillId="7" borderId="0" xfId="1" applyNumberFormat="1" applyFont="1" applyFill="1" applyBorder="1" applyAlignment="1"/>
    <xf numFmtId="0" fontId="0" fillId="4" borderId="0" xfId="0" applyFill="1" applyAlignment="1"/>
    <xf numFmtId="4" fontId="12" fillId="4" borderId="0" xfId="0" applyNumberFormat="1" applyFont="1" applyFill="1" applyAlignment="1"/>
    <xf numFmtId="4" fontId="9" fillId="5" borderId="0" xfId="1" applyNumberFormat="1" applyFont="1" applyFill="1" applyBorder="1" applyAlignment="1"/>
    <xf numFmtId="4" fontId="9" fillId="7" borderId="0" xfId="1" applyNumberFormat="1" applyFont="1" applyFill="1" applyBorder="1" applyAlignment="1"/>
    <xf numFmtId="4" fontId="0" fillId="4" borderId="0" xfId="0" applyNumberFormat="1" applyFill="1" applyAlignment="1"/>
    <xf numFmtId="4" fontId="0" fillId="4" borderId="0" xfId="1" applyNumberFormat="1" applyFont="1" applyFill="1" applyBorder="1" applyAlignment="1"/>
    <xf numFmtId="4" fontId="12" fillId="4" borderId="0" xfId="1" applyNumberFormat="1" applyFont="1" applyFill="1" applyBorder="1" applyAlignment="1"/>
    <xf numFmtId="39" fontId="18" fillId="4" borderId="0" xfId="1" applyNumberFormat="1" applyFont="1" applyFill="1" applyBorder="1" applyAlignment="1"/>
    <xf numFmtId="4" fontId="9" fillId="4" borderId="0" xfId="1" applyNumberFormat="1" applyFont="1" applyFill="1" applyBorder="1" applyAlignment="1"/>
    <xf numFmtId="4" fontId="10" fillId="4" borderId="0" xfId="1" applyNumberFormat="1" applyFont="1" applyFill="1" applyBorder="1" applyAlignment="1"/>
    <xf numFmtId="4" fontId="13" fillId="6" borderId="0" xfId="1" applyNumberFormat="1" applyFont="1" applyFill="1" applyBorder="1" applyAlignment="1"/>
    <xf numFmtId="4" fontId="13" fillId="7" borderId="0" xfId="1" applyNumberFormat="1" applyFont="1" applyFill="1" applyBorder="1" applyAlignment="1"/>
    <xf numFmtId="4" fontId="2" fillId="4" borderId="0" xfId="0" applyNumberFormat="1" applyFont="1" applyFill="1" applyAlignment="1">
      <alignment horizontal="right"/>
    </xf>
    <xf numFmtId="39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>
      <alignment horizontal="right"/>
    </xf>
    <xf numFmtId="39" fontId="12" fillId="4" borderId="0" xfId="1" applyNumberFormat="1" applyFont="1" applyFill="1" applyBorder="1" applyAlignment="1">
      <alignment vertical="top"/>
    </xf>
    <xf numFmtId="39" fontId="0" fillId="4" borderId="0" xfId="1" applyNumberFormat="1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2143125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F556959-FA04-495C-89A8-D90C3A49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952625" cy="1583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922"/>
  <sheetViews>
    <sheetView tabSelected="1" zoomScale="80" zoomScaleNormal="80" workbookViewId="0">
      <pane ySplit="1" topLeftCell="A101" activePane="bottomLeft" state="frozen"/>
      <selection pane="bottomLeft" activeCell="G17" sqref="G17:G18"/>
    </sheetView>
  </sheetViews>
  <sheetFormatPr baseColWidth="10" defaultColWidth="12.5703125" defaultRowHeight="15" x14ac:dyDescent="0.25"/>
  <cols>
    <col min="1" max="1" width="53.42578125" customWidth="1"/>
    <col min="2" max="2" width="61.5703125" style="38" customWidth="1"/>
    <col min="3" max="3" width="16.42578125" customWidth="1"/>
    <col min="4" max="4" width="16.7109375" style="123" customWidth="1"/>
    <col min="5" max="6" width="13.7109375" hidden="1" customWidth="1"/>
    <col min="7" max="8" width="16.42578125" style="142" customWidth="1"/>
    <col min="9" max="9" width="15.28515625" style="142" customWidth="1"/>
    <col min="10" max="10" width="15.5703125" style="142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69" s="10" customForma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69" s="10" customFormat="1" ht="26.25" customHeight="1" x14ac:dyDescent="0.4">
      <c r="A2" s="100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69" s="10" customFormat="1" ht="26.25" customHeight="1" x14ac:dyDescent="0.4">
      <c r="A3" s="100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69" s="10" customFormat="1" ht="8.25" customHeight="1" x14ac:dyDescent="0.3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69" s="10" customFormat="1" ht="20.25" x14ac:dyDescent="0.3">
      <c r="A5" s="104" t="s">
        <v>54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69" s="10" customFormat="1" ht="20.25" x14ac:dyDescent="0.3">
      <c r="A6" s="104" t="s">
        <v>65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69" s="10" customFormat="1" ht="20.25" x14ac:dyDescent="0.3">
      <c r="A7" s="13"/>
      <c r="B7" s="37"/>
      <c r="C7" s="14"/>
      <c r="D7" s="112"/>
      <c r="E7" s="14"/>
      <c r="F7" s="14"/>
      <c r="G7" s="57"/>
      <c r="H7" s="57"/>
      <c r="I7" s="57"/>
      <c r="J7" s="57"/>
      <c r="K7" s="146"/>
      <c r="L7" s="15"/>
      <c r="M7" s="15"/>
    </row>
    <row r="8" spans="1:69" ht="22.5" customHeight="1" x14ac:dyDescent="0.25">
      <c r="A8" s="105" t="s">
        <v>2</v>
      </c>
      <c r="B8" s="105" t="s">
        <v>3</v>
      </c>
      <c r="C8" s="108" t="s">
        <v>4</v>
      </c>
      <c r="D8" s="108" t="s">
        <v>5</v>
      </c>
      <c r="E8" s="110" t="s">
        <v>6</v>
      </c>
      <c r="F8" s="111"/>
      <c r="G8" s="124" t="s">
        <v>7</v>
      </c>
      <c r="H8" s="124" t="s">
        <v>8</v>
      </c>
      <c r="I8" s="124" t="s">
        <v>9</v>
      </c>
      <c r="J8" s="124" t="s">
        <v>10</v>
      </c>
      <c r="K8" s="147" t="s">
        <v>11</v>
      </c>
      <c r="L8" s="98" t="s">
        <v>12</v>
      </c>
      <c r="M8" s="98" t="s">
        <v>13</v>
      </c>
    </row>
    <row r="9" spans="1:69" x14ac:dyDescent="0.25">
      <c r="A9" s="106"/>
      <c r="B9" s="107"/>
      <c r="C9" s="109"/>
      <c r="D9" s="109"/>
      <c r="E9" s="1" t="s">
        <v>14</v>
      </c>
      <c r="F9" s="1" t="s">
        <v>15</v>
      </c>
      <c r="G9" s="125"/>
      <c r="H9" s="125"/>
      <c r="I9" s="125"/>
      <c r="J9" s="125"/>
      <c r="K9" s="148"/>
      <c r="L9" s="99"/>
      <c r="M9" s="99"/>
    </row>
    <row r="10" spans="1:69" s="10" customFormat="1" x14ac:dyDescent="0.25">
      <c r="A10" s="82"/>
      <c r="B10" s="82"/>
      <c r="C10" s="82"/>
      <c r="D10" s="83"/>
      <c r="E10" s="84"/>
      <c r="F10" s="84"/>
      <c r="G10" s="126"/>
      <c r="H10" s="126"/>
      <c r="I10" s="126"/>
      <c r="J10" s="126"/>
      <c r="K10" s="149"/>
    </row>
    <row r="11" spans="1:69" s="10" customFormat="1" x14ac:dyDescent="0.25">
      <c r="A11" s="16" t="s">
        <v>66</v>
      </c>
      <c r="B11" s="16"/>
      <c r="C11" s="16"/>
      <c r="D11" s="85"/>
      <c r="E11" s="56"/>
      <c r="F11" s="56"/>
      <c r="G11" s="127"/>
      <c r="H11" s="127"/>
      <c r="I11" s="127"/>
      <c r="J11" s="127"/>
      <c r="K11" s="150"/>
    </row>
    <row r="12" spans="1:69" s="10" customFormat="1" ht="15" customHeight="1" x14ac:dyDescent="0.25">
      <c r="A12" s="44" t="s">
        <v>67</v>
      </c>
      <c r="B12" s="44" t="s">
        <v>68</v>
      </c>
      <c r="C12" s="74" t="s">
        <v>16</v>
      </c>
      <c r="D12" s="74" t="s">
        <v>17</v>
      </c>
      <c r="E12" s="50">
        <v>55000</v>
      </c>
      <c r="F12" s="50">
        <v>1578.5</v>
      </c>
      <c r="G12" s="74">
        <v>72000</v>
      </c>
      <c r="H12" s="74">
        <v>2066.4</v>
      </c>
      <c r="I12" s="74">
        <v>5744.84</v>
      </c>
      <c r="J12" s="74">
        <v>2188.8000000000002</v>
      </c>
      <c r="K12" s="74">
        <v>25</v>
      </c>
      <c r="L12" s="74">
        <f>+K12+J12+I12+H12</f>
        <v>10025.040000000001</v>
      </c>
      <c r="M12" s="74">
        <f>+G12-L12</f>
        <v>61974.96</v>
      </c>
    </row>
    <row r="13" spans="1:69" s="10" customFormat="1" ht="15" customHeight="1" x14ac:dyDescent="0.25">
      <c r="A13" s="44"/>
      <c r="B13" s="44"/>
      <c r="C13" s="79"/>
      <c r="D13" s="96"/>
      <c r="E13" s="50"/>
      <c r="F13" s="50"/>
      <c r="G13" s="128"/>
      <c r="H13" s="128"/>
      <c r="I13" s="128"/>
      <c r="J13" s="128"/>
      <c r="K13" s="50"/>
      <c r="L13" s="33"/>
      <c r="M13" s="33"/>
    </row>
    <row r="14" spans="1:69" x14ac:dyDescent="0.25">
      <c r="A14" s="3" t="s">
        <v>18</v>
      </c>
      <c r="B14" s="4">
        <v>1</v>
      </c>
      <c r="C14" s="3"/>
      <c r="D14" s="86"/>
      <c r="E14" s="32">
        <f t="shared" ref="E14:K14" si="0">SUM(E12:E12)</f>
        <v>55000</v>
      </c>
      <c r="F14" s="32">
        <f t="shared" si="0"/>
        <v>1578.5</v>
      </c>
      <c r="G14" s="129">
        <f t="shared" si="0"/>
        <v>72000</v>
      </c>
      <c r="H14" s="129">
        <f t="shared" si="0"/>
        <v>2066.4</v>
      </c>
      <c r="I14" s="129">
        <f t="shared" si="0"/>
        <v>5744.84</v>
      </c>
      <c r="J14" s="129">
        <f t="shared" si="0"/>
        <v>2188.8000000000002</v>
      </c>
      <c r="K14" s="151">
        <f t="shared" si="0"/>
        <v>25</v>
      </c>
      <c r="L14" s="32">
        <f>SUM(L12)</f>
        <v>10025.040000000001</v>
      </c>
      <c r="M14" s="32">
        <f>SUM(M12)</f>
        <v>61974.96</v>
      </c>
      <c r="BM14"/>
      <c r="BN14"/>
      <c r="BO14"/>
      <c r="BP14"/>
      <c r="BQ14"/>
    </row>
    <row r="15" spans="1:69" s="10" customFormat="1" x14ac:dyDescent="0.25">
      <c r="A15" s="17"/>
      <c r="B15" s="87"/>
      <c r="C15" s="17"/>
      <c r="D15" s="88"/>
      <c r="E15" s="89"/>
      <c r="F15" s="89"/>
      <c r="G15" s="130"/>
      <c r="H15" s="130"/>
      <c r="I15" s="130"/>
      <c r="J15" s="130"/>
      <c r="K15" s="152"/>
      <c r="L15" s="89"/>
      <c r="M15" s="89"/>
    </row>
    <row r="16" spans="1:69" s="10" customFormat="1" x14ac:dyDescent="0.25">
      <c r="A16" s="16" t="s">
        <v>69</v>
      </c>
      <c r="B16" s="16"/>
      <c r="C16" s="16"/>
      <c r="D16" s="85"/>
      <c r="E16" s="56"/>
      <c r="F16" s="56"/>
      <c r="G16" s="127"/>
      <c r="H16" s="127"/>
      <c r="I16" s="127"/>
      <c r="J16" s="127"/>
      <c r="K16" s="150"/>
    </row>
    <row r="17" spans="1:69" s="10" customFormat="1" ht="15" customHeight="1" x14ac:dyDescent="0.25">
      <c r="A17" s="44" t="s">
        <v>70</v>
      </c>
      <c r="B17" s="44" t="s">
        <v>71</v>
      </c>
      <c r="C17" s="74" t="s">
        <v>16</v>
      </c>
      <c r="D17" s="74" t="s">
        <v>17</v>
      </c>
      <c r="E17" s="50"/>
      <c r="F17" s="50"/>
      <c r="G17" s="74">
        <v>54000</v>
      </c>
      <c r="H17" s="74">
        <v>1549.8</v>
      </c>
      <c r="I17" s="74">
        <v>2418.54</v>
      </c>
      <c r="J17" s="74">
        <v>1641.6</v>
      </c>
      <c r="K17" s="74">
        <v>25</v>
      </c>
      <c r="L17" s="74">
        <f>+K17+J17+I17+H17</f>
        <v>5634.94</v>
      </c>
      <c r="M17" s="74">
        <f>+G17-L17</f>
        <v>48365.06</v>
      </c>
    </row>
    <row r="18" spans="1:69" s="10" customFormat="1" ht="15" customHeight="1" x14ac:dyDescent="0.25">
      <c r="A18" s="44" t="s">
        <v>93</v>
      </c>
      <c r="B18" s="44" t="s">
        <v>94</v>
      </c>
      <c r="C18" s="74" t="s">
        <v>16</v>
      </c>
      <c r="D18" s="74" t="s">
        <v>17</v>
      </c>
      <c r="E18" s="50"/>
      <c r="F18" s="50"/>
      <c r="G18" s="74">
        <v>125000</v>
      </c>
      <c r="H18" s="74">
        <v>3587.5</v>
      </c>
      <c r="I18" s="74">
        <v>17985.990000000002</v>
      </c>
      <c r="J18" s="74">
        <v>3800</v>
      </c>
      <c r="K18" s="74">
        <v>25</v>
      </c>
      <c r="L18" s="74">
        <f>+K18+J18+I18+H18</f>
        <v>25398.49</v>
      </c>
      <c r="M18" s="74">
        <f>+G18-L18</f>
        <v>99601.51</v>
      </c>
    </row>
    <row r="19" spans="1:69" s="10" customFormat="1" ht="15" customHeight="1" x14ac:dyDescent="0.25">
      <c r="A19" s="44"/>
      <c r="B19" s="44"/>
      <c r="C19" s="94"/>
      <c r="D19" s="96"/>
      <c r="E19" s="50"/>
      <c r="F19" s="50"/>
      <c r="G19" s="128"/>
      <c r="H19" s="128"/>
      <c r="I19" s="128"/>
      <c r="J19" s="128"/>
      <c r="K19" s="50"/>
      <c r="L19" s="33"/>
      <c r="M19" s="33"/>
    </row>
    <row r="20" spans="1:69" x14ac:dyDescent="0.25">
      <c r="A20" s="3" t="s">
        <v>18</v>
      </c>
      <c r="B20" s="4">
        <v>2</v>
      </c>
      <c r="C20" s="3"/>
      <c r="D20" s="86"/>
      <c r="E20" s="32">
        <f>SUM(E17:E17)</f>
        <v>0</v>
      </c>
      <c r="F20" s="32">
        <f>SUM(F17:F17)</f>
        <v>0</v>
      </c>
      <c r="G20" s="129">
        <f t="shared" ref="G20:M20" si="1">SUM(G17:G18)</f>
        <v>179000</v>
      </c>
      <c r="H20" s="129">
        <f t="shared" si="1"/>
        <v>5137.3</v>
      </c>
      <c r="I20" s="129">
        <f t="shared" si="1"/>
        <v>20404.530000000002</v>
      </c>
      <c r="J20" s="129">
        <f t="shared" si="1"/>
        <v>5441.6</v>
      </c>
      <c r="K20" s="151">
        <f t="shared" si="1"/>
        <v>50</v>
      </c>
      <c r="L20" s="32">
        <f t="shared" si="1"/>
        <v>31033.43</v>
      </c>
      <c r="M20" s="32">
        <f t="shared" si="1"/>
        <v>147966.57</v>
      </c>
      <c r="BM20"/>
      <c r="BN20"/>
      <c r="BO20"/>
      <c r="BP20"/>
      <c r="BQ20"/>
    </row>
    <row r="21" spans="1:69" s="10" customFormat="1" x14ac:dyDescent="0.25">
      <c r="A21" s="17"/>
      <c r="B21" s="87"/>
      <c r="C21" s="17"/>
      <c r="D21" s="88"/>
      <c r="E21" s="89"/>
      <c r="F21" s="89"/>
      <c r="G21" s="130"/>
      <c r="H21" s="130"/>
      <c r="I21" s="130"/>
      <c r="J21" s="130"/>
      <c r="K21" s="152"/>
    </row>
    <row r="22" spans="1:69" s="10" customFormat="1" ht="15.75" customHeight="1" x14ac:dyDescent="0.25">
      <c r="A22" s="45" t="s">
        <v>55</v>
      </c>
      <c r="B22" s="41"/>
      <c r="D22" s="96"/>
      <c r="G22" s="74"/>
      <c r="H22" s="131"/>
      <c r="I22" s="131"/>
      <c r="J22" s="131"/>
      <c r="K22" s="153"/>
    </row>
    <row r="23" spans="1:69" s="34" customFormat="1" ht="15.75" customHeight="1" x14ac:dyDescent="0.25">
      <c r="A23" s="67" t="s">
        <v>56</v>
      </c>
      <c r="B23" s="37" t="s">
        <v>57</v>
      </c>
      <c r="C23" s="75" t="s">
        <v>16</v>
      </c>
      <c r="D23" s="74" t="s">
        <v>17</v>
      </c>
      <c r="E23" s="68">
        <v>45474</v>
      </c>
      <c r="F23" s="80">
        <v>45657</v>
      </c>
      <c r="G23" s="74">
        <v>75000</v>
      </c>
      <c r="H23" s="132">
        <v>2152.5</v>
      </c>
      <c r="I23" s="132">
        <v>6309.38</v>
      </c>
      <c r="J23" s="165">
        <v>2280</v>
      </c>
      <c r="K23" s="74">
        <v>25</v>
      </c>
      <c r="L23" s="74">
        <f>+H23+I23+J23+K23</f>
        <v>10766.880000000001</v>
      </c>
      <c r="M23" s="74">
        <f>+G23-L23</f>
        <v>64233.119999999995</v>
      </c>
    </row>
    <row r="24" spans="1:69" s="34" customFormat="1" ht="15.75" customHeight="1" x14ac:dyDescent="0.25">
      <c r="A24" s="67"/>
      <c r="B24" s="37"/>
      <c r="C24" s="75"/>
      <c r="D24" s="113"/>
      <c r="E24" s="68"/>
      <c r="F24" s="68"/>
      <c r="G24" s="132"/>
      <c r="H24" s="132"/>
      <c r="I24" s="132"/>
      <c r="J24" s="165"/>
      <c r="K24" s="154"/>
      <c r="L24" s="69"/>
      <c r="M24" s="69"/>
    </row>
    <row r="25" spans="1:69" ht="15.75" customHeight="1" x14ac:dyDescent="0.25">
      <c r="A25" s="3" t="s">
        <v>18</v>
      </c>
      <c r="B25" s="4">
        <v>1</v>
      </c>
      <c r="C25" s="3"/>
      <c r="D25" s="86"/>
      <c r="E25" s="5"/>
      <c r="F25" s="5"/>
      <c r="G25" s="7">
        <f t="shared" ref="G25:M25" si="2">+G23</f>
        <v>75000</v>
      </c>
      <c r="H25" s="7">
        <f t="shared" si="2"/>
        <v>2152.5</v>
      </c>
      <c r="I25" s="7">
        <f t="shared" si="2"/>
        <v>6309.38</v>
      </c>
      <c r="J25" s="7">
        <f t="shared" si="2"/>
        <v>2280</v>
      </c>
      <c r="K25" s="155">
        <f t="shared" si="2"/>
        <v>25</v>
      </c>
      <c r="L25" s="6">
        <f t="shared" si="2"/>
        <v>10766.880000000001</v>
      </c>
      <c r="M25" s="7">
        <f t="shared" si="2"/>
        <v>64233.119999999995</v>
      </c>
    </row>
    <row r="26" spans="1:69" s="10" customFormat="1" ht="15.75" customHeight="1" x14ac:dyDescent="0.25">
      <c r="A26" s="17"/>
      <c r="B26" s="87"/>
      <c r="C26" s="17"/>
      <c r="D26" s="88"/>
      <c r="E26" s="90"/>
      <c r="F26" s="90"/>
      <c r="G26" s="95"/>
      <c r="H26" s="95"/>
      <c r="I26" s="95"/>
      <c r="J26" s="95"/>
      <c r="K26" s="156"/>
      <c r="L26" s="91"/>
      <c r="M26" s="91"/>
    </row>
    <row r="27" spans="1:69" s="10" customFormat="1" ht="15.75" customHeight="1" x14ac:dyDescent="0.25">
      <c r="A27" s="45" t="s">
        <v>72</v>
      </c>
      <c r="B27" s="41"/>
      <c r="D27" s="96"/>
      <c r="G27" s="131"/>
      <c r="H27" s="131"/>
      <c r="I27" s="131"/>
      <c r="J27" s="131"/>
      <c r="K27" s="153"/>
    </row>
    <row r="28" spans="1:69" s="34" customFormat="1" ht="15.75" customHeight="1" x14ac:dyDescent="0.25">
      <c r="A28" s="67" t="s">
        <v>73</v>
      </c>
      <c r="B28" s="42" t="s">
        <v>74</v>
      </c>
      <c r="C28" s="34" t="s">
        <v>16</v>
      </c>
      <c r="D28" s="74" t="s">
        <v>17</v>
      </c>
      <c r="E28" s="68">
        <v>45566</v>
      </c>
      <c r="F28" s="76">
        <v>45747</v>
      </c>
      <c r="G28" s="74">
        <v>60000</v>
      </c>
      <c r="H28" s="132">
        <v>1722</v>
      </c>
      <c r="I28" s="132">
        <v>3486.68</v>
      </c>
      <c r="J28" s="132">
        <v>1824</v>
      </c>
      <c r="K28" s="154">
        <v>25</v>
      </c>
      <c r="L28" s="74">
        <f>+K28+J28+I28+H28</f>
        <v>7057.68</v>
      </c>
      <c r="M28" s="74">
        <f>+G28-L28</f>
        <v>52942.32</v>
      </c>
    </row>
    <row r="29" spans="1:69" s="34" customFormat="1" ht="15.75" customHeight="1" x14ac:dyDescent="0.25">
      <c r="A29" s="67" t="s">
        <v>75</v>
      </c>
      <c r="B29" s="42" t="s">
        <v>74</v>
      </c>
      <c r="C29" s="34" t="s">
        <v>16</v>
      </c>
      <c r="D29" s="74" t="s">
        <v>17</v>
      </c>
      <c r="E29" s="68"/>
      <c r="F29" s="76"/>
      <c r="G29" s="74">
        <v>60000</v>
      </c>
      <c r="H29" s="132">
        <v>1722</v>
      </c>
      <c r="I29" s="132">
        <v>3486.68</v>
      </c>
      <c r="J29" s="132">
        <v>1824</v>
      </c>
      <c r="K29" s="154">
        <v>25</v>
      </c>
      <c r="L29" s="74">
        <f t="shared" ref="L29:L30" si="3">+K29+J29+I29+H29</f>
        <v>7057.68</v>
      </c>
      <c r="M29" s="74">
        <f t="shared" ref="M29:M30" si="4">+G29-L29</f>
        <v>52942.32</v>
      </c>
    </row>
    <row r="30" spans="1:69" s="93" customFormat="1" ht="15.75" customHeight="1" x14ac:dyDescent="0.25">
      <c r="A30" s="92" t="s">
        <v>76</v>
      </c>
      <c r="B30" s="42" t="s">
        <v>74</v>
      </c>
      <c r="C30" s="34" t="s">
        <v>16</v>
      </c>
      <c r="D30" s="74" t="s">
        <v>17</v>
      </c>
      <c r="E30" s="2"/>
      <c r="F30" s="2"/>
      <c r="G30" s="74">
        <v>60000</v>
      </c>
      <c r="H30" s="132">
        <v>1722</v>
      </c>
      <c r="I30" s="132">
        <v>3486.68</v>
      </c>
      <c r="J30" s="132">
        <v>1824</v>
      </c>
      <c r="K30" s="154">
        <v>25</v>
      </c>
      <c r="L30" s="74">
        <f t="shared" si="3"/>
        <v>7057.68</v>
      </c>
      <c r="M30" s="74">
        <f t="shared" si="4"/>
        <v>52942.32</v>
      </c>
    </row>
    <row r="31" spans="1:69" s="93" customFormat="1" ht="15.75" customHeight="1" x14ac:dyDescent="0.25">
      <c r="A31" s="92"/>
      <c r="B31" s="42"/>
      <c r="C31" s="34"/>
      <c r="D31" s="114"/>
      <c r="E31" s="2"/>
      <c r="F31" s="2"/>
      <c r="G31" s="132"/>
      <c r="H31" s="132"/>
      <c r="I31" s="132"/>
      <c r="J31" s="132"/>
      <c r="K31" s="154"/>
      <c r="L31" s="69"/>
      <c r="M31" s="69"/>
    </row>
    <row r="32" spans="1:69" ht="15.75" customHeight="1" x14ac:dyDescent="0.25">
      <c r="A32" s="3" t="s">
        <v>18</v>
      </c>
      <c r="B32" s="4">
        <v>3</v>
      </c>
      <c r="C32" s="3"/>
      <c r="D32" s="86"/>
      <c r="E32" s="5"/>
      <c r="F32" s="5"/>
      <c r="G32" s="7">
        <f>SUM(G28:G30)</f>
        <v>180000</v>
      </c>
      <c r="H32" s="7">
        <f t="shared" ref="H32:M32" si="5">SUM(H28:H30)</f>
        <v>5166</v>
      </c>
      <c r="I32" s="7">
        <f t="shared" si="5"/>
        <v>10460.039999999999</v>
      </c>
      <c r="J32" s="7">
        <f t="shared" si="5"/>
        <v>5472</v>
      </c>
      <c r="K32" s="155">
        <f t="shared" si="5"/>
        <v>75</v>
      </c>
      <c r="L32" s="6">
        <f t="shared" si="5"/>
        <v>21173.040000000001</v>
      </c>
      <c r="M32" s="6">
        <f t="shared" si="5"/>
        <v>158826.96</v>
      </c>
    </row>
    <row r="33" spans="1:13" s="10" customFormat="1" ht="15.75" customHeight="1" x14ac:dyDescent="0.25">
      <c r="A33" s="17"/>
      <c r="B33" s="87"/>
      <c r="C33" s="17"/>
      <c r="D33" s="88"/>
      <c r="E33" s="90"/>
      <c r="F33" s="90"/>
      <c r="G33" s="95"/>
      <c r="H33" s="95"/>
      <c r="I33" s="95"/>
      <c r="J33" s="95"/>
      <c r="K33" s="156"/>
      <c r="L33" s="91"/>
      <c r="M33" s="91"/>
    </row>
    <row r="34" spans="1:13" s="10" customFormat="1" ht="15.75" customHeight="1" x14ac:dyDescent="0.25">
      <c r="A34" s="45" t="s">
        <v>58</v>
      </c>
      <c r="B34" s="41"/>
      <c r="D34" s="96"/>
      <c r="G34" s="131"/>
      <c r="H34" s="131"/>
      <c r="I34" s="131"/>
      <c r="J34" s="131"/>
      <c r="K34" s="153"/>
    </row>
    <row r="35" spans="1:13" s="34" customFormat="1" ht="15.75" customHeight="1" x14ac:dyDescent="0.25">
      <c r="A35" s="67" t="s">
        <v>59</v>
      </c>
      <c r="B35" s="42" t="s">
        <v>60</v>
      </c>
      <c r="C35" s="74" t="s">
        <v>16</v>
      </c>
      <c r="D35" s="74" t="s">
        <v>17</v>
      </c>
      <c r="E35" s="68">
        <v>45566</v>
      </c>
      <c r="F35" s="76">
        <v>45747</v>
      </c>
      <c r="G35" s="132">
        <v>125000</v>
      </c>
      <c r="H35" s="132">
        <v>3587.5</v>
      </c>
      <c r="I35" s="132">
        <v>17985.990000000002</v>
      </c>
      <c r="J35" s="132">
        <v>3800</v>
      </c>
      <c r="K35" s="168">
        <v>25</v>
      </c>
      <c r="L35" s="74">
        <f>+H35+I35+J35+K35</f>
        <v>25398.49</v>
      </c>
      <c r="M35" s="74">
        <f>+G35-L35</f>
        <v>99601.51</v>
      </c>
    </row>
    <row r="36" spans="1:13" s="10" customFormat="1" ht="15.75" customHeight="1" x14ac:dyDescent="0.25">
      <c r="A36" s="45"/>
      <c r="B36" s="41"/>
      <c r="D36" s="96"/>
      <c r="E36" s="2"/>
      <c r="F36" s="2"/>
      <c r="G36" s="133"/>
      <c r="H36" s="133"/>
      <c r="I36" s="133"/>
      <c r="J36" s="133"/>
      <c r="K36" s="157"/>
      <c r="L36" s="21"/>
      <c r="M36" s="21"/>
    </row>
    <row r="37" spans="1:13" ht="15.75" customHeight="1" x14ac:dyDescent="0.25">
      <c r="A37" s="3" t="s">
        <v>18</v>
      </c>
      <c r="B37" s="4">
        <v>1</v>
      </c>
      <c r="C37" s="3"/>
      <c r="D37" s="86"/>
      <c r="E37" s="5"/>
      <c r="F37" s="5"/>
      <c r="G37" s="7">
        <f>+G35</f>
        <v>125000</v>
      </c>
      <c r="H37" s="7">
        <f t="shared" ref="H37:M37" si="6">+H35</f>
        <v>3587.5</v>
      </c>
      <c r="I37" s="7">
        <f t="shared" si="6"/>
        <v>17985.990000000002</v>
      </c>
      <c r="J37" s="7">
        <f t="shared" si="6"/>
        <v>3800</v>
      </c>
      <c r="K37" s="155">
        <f t="shared" si="6"/>
        <v>25</v>
      </c>
      <c r="L37" s="6">
        <f t="shared" si="6"/>
        <v>25398.49</v>
      </c>
      <c r="M37" s="6">
        <f t="shared" si="6"/>
        <v>99601.51</v>
      </c>
    </row>
    <row r="38" spans="1:13" s="10" customFormat="1" ht="15.75" customHeight="1" x14ac:dyDescent="0.25">
      <c r="A38" s="17"/>
      <c r="B38" s="87"/>
      <c r="C38" s="17"/>
      <c r="D38" s="88"/>
      <c r="E38" s="90"/>
      <c r="F38" s="90"/>
      <c r="G38" s="95"/>
      <c r="H38" s="95"/>
      <c r="I38" s="95"/>
      <c r="J38" s="95"/>
      <c r="K38" s="156"/>
      <c r="L38" s="91"/>
      <c r="M38" s="91"/>
    </row>
    <row r="39" spans="1:13" s="10" customFormat="1" ht="15.75" customHeight="1" x14ac:dyDescent="0.25">
      <c r="A39" s="45" t="s">
        <v>38</v>
      </c>
      <c r="B39" s="41"/>
      <c r="D39" s="96"/>
      <c r="G39" s="131"/>
      <c r="H39" s="131"/>
      <c r="I39" s="131"/>
      <c r="J39" s="131"/>
      <c r="K39" s="153"/>
    </row>
    <row r="40" spans="1:13" s="34" customFormat="1" ht="15.75" customHeight="1" x14ac:dyDescent="0.25">
      <c r="A40" s="67" t="s">
        <v>39</v>
      </c>
      <c r="B40" s="42" t="s">
        <v>51</v>
      </c>
      <c r="C40" s="74" t="s">
        <v>16</v>
      </c>
      <c r="D40" s="74" t="s">
        <v>24</v>
      </c>
      <c r="E40" s="68">
        <v>45597</v>
      </c>
      <c r="F40" s="76">
        <v>45777</v>
      </c>
      <c r="G40" s="74">
        <v>125000</v>
      </c>
      <c r="H40" s="74">
        <v>3587.5</v>
      </c>
      <c r="I40" s="74">
        <v>17557.13</v>
      </c>
      <c r="J40" s="74">
        <v>3800</v>
      </c>
      <c r="K40" s="74">
        <f>1715.46+25</f>
        <v>1740.46</v>
      </c>
      <c r="L40" s="74">
        <f>+H40+I40+J40+K40</f>
        <v>26685.09</v>
      </c>
      <c r="M40" s="74">
        <f>+G40-L40</f>
        <v>98314.91</v>
      </c>
    </row>
    <row r="41" spans="1:13" s="10" customFormat="1" ht="15.75" customHeight="1" x14ac:dyDescent="0.25">
      <c r="A41" s="45"/>
      <c r="B41" s="41"/>
      <c r="D41" s="96"/>
      <c r="E41" s="2"/>
      <c r="F41" s="2"/>
      <c r="G41" s="133"/>
      <c r="H41" s="133"/>
      <c r="I41" s="133"/>
      <c r="J41" s="133"/>
      <c r="K41" s="157"/>
      <c r="L41" s="21"/>
      <c r="M41" s="21"/>
    </row>
    <row r="42" spans="1:13" ht="15.75" customHeight="1" x14ac:dyDescent="0.25">
      <c r="A42" s="3" t="s">
        <v>18</v>
      </c>
      <c r="B42" s="4">
        <v>1</v>
      </c>
      <c r="C42" s="3"/>
      <c r="D42" s="86"/>
      <c r="E42" s="5"/>
      <c r="F42" s="5"/>
      <c r="G42" s="7">
        <f>SUM(G39:G40)</f>
        <v>125000</v>
      </c>
      <c r="H42" s="7">
        <f t="shared" ref="H42:L42" si="7">SUM(H39:H40)</f>
        <v>3587.5</v>
      </c>
      <c r="I42" s="7">
        <f t="shared" si="7"/>
        <v>17557.13</v>
      </c>
      <c r="J42" s="7">
        <f t="shared" si="7"/>
        <v>3800</v>
      </c>
      <c r="K42" s="155">
        <f t="shared" si="7"/>
        <v>1740.46</v>
      </c>
      <c r="L42" s="6">
        <f t="shared" si="7"/>
        <v>26685.09</v>
      </c>
      <c r="M42" s="7">
        <f>SUM(M39:M40)</f>
        <v>98314.91</v>
      </c>
    </row>
    <row r="43" spans="1:13" s="10" customFormat="1" ht="15.75" customHeight="1" x14ac:dyDescent="0.25">
      <c r="A43" s="17"/>
      <c r="B43" s="87"/>
      <c r="C43" s="17"/>
      <c r="D43" s="88"/>
      <c r="E43" s="90"/>
      <c r="F43" s="90"/>
      <c r="G43" s="95"/>
      <c r="H43" s="95"/>
      <c r="I43" s="95"/>
      <c r="J43" s="95"/>
      <c r="K43" s="156"/>
      <c r="L43" s="91"/>
      <c r="M43" s="95"/>
    </row>
    <row r="44" spans="1:13" s="10" customFormat="1" x14ac:dyDescent="0.25">
      <c r="A44" s="52" t="s">
        <v>40</v>
      </c>
      <c r="B44" s="52"/>
      <c r="C44" s="16"/>
      <c r="D44" s="85"/>
      <c r="E44" s="56"/>
      <c r="F44" s="56"/>
      <c r="G44" s="127"/>
      <c r="H44" s="127"/>
      <c r="I44" s="127"/>
      <c r="J44" s="127"/>
      <c r="K44" s="150"/>
    </row>
    <row r="45" spans="1:13" s="93" customFormat="1" x14ac:dyDescent="0.25">
      <c r="A45" s="35" t="s">
        <v>77</v>
      </c>
      <c r="B45" s="35" t="s">
        <v>78</v>
      </c>
      <c r="C45" s="74" t="s">
        <v>16</v>
      </c>
      <c r="D45" s="74" t="s">
        <v>17</v>
      </c>
      <c r="E45" s="51"/>
      <c r="F45" s="51"/>
      <c r="G45" s="74">
        <v>125000</v>
      </c>
      <c r="H45" s="74">
        <v>3587.5</v>
      </c>
      <c r="I45" s="74">
        <v>17985.990000000002</v>
      </c>
      <c r="J45" s="74">
        <v>3800</v>
      </c>
      <c r="K45" s="74">
        <v>25</v>
      </c>
      <c r="L45" s="74">
        <f>+H45+I45+J45+K45</f>
        <v>25398.49</v>
      </c>
      <c r="M45" s="74">
        <f>+G45-L45</f>
        <v>99601.51</v>
      </c>
    </row>
    <row r="46" spans="1:13" s="34" customFormat="1" x14ac:dyDescent="0.25">
      <c r="A46" s="66" t="s">
        <v>53</v>
      </c>
      <c r="B46" s="37" t="s">
        <v>41</v>
      </c>
      <c r="C46" s="74" t="s">
        <v>16</v>
      </c>
      <c r="D46" s="74" t="s">
        <v>17</v>
      </c>
      <c r="E46" s="68">
        <v>45597</v>
      </c>
      <c r="F46" s="68">
        <v>45777</v>
      </c>
      <c r="G46" s="74">
        <v>57500</v>
      </c>
      <c r="H46" s="74">
        <v>1650.25</v>
      </c>
      <c r="I46" s="74">
        <v>3016.23</v>
      </c>
      <c r="J46" s="74">
        <v>1748</v>
      </c>
      <c r="K46" s="74">
        <v>25</v>
      </c>
      <c r="L46" s="74">
        <f>+H46+I46+J46+K46</f>
        <v>6439.48</v>
      </c>
      <c r="M46" s="74">
        <f>+G46-L46</f>
        <v>51060.520000000004</v>
      </c>
    </row>
    <row r="47" spans="1:13" s="34" customFormat="1" x14ac:dyDescent="0.25">
      <c r="A47" s="34" t="s">
        <v>42</v>
      </c>
      <c r="B47" s="42" t="s">
        <v>43</v>
      </c>
      <c r="C47" s="74" t="s">
        <v>16</v>
      </c>
      <c r="D47" s="74" t="s">
        <v>17</v>
      </c>
      <c r="E47" s="68">
        <v>45597</v>
      </c>
      <c r="F47" s="68">
        <v>45777</v>
      </c>
      <c r="G47" s="74">
        <v>47000</v>
      </c>
      <c r="H47" s="74">
        <v>1348.9</v>
      </c>
      <c r="I47" s="74">
        <v>1430.6</v>
      </c>
      <c r="J47" s="74">
        <v>1428.8</v>
      </c>
      <c r="K47" s="74">
        <v>25</v>
      </c>
      <c r="L47" s="74">
        <f t="shared" ref="L47:L48" si="8">+H47+I47+J47+K47</f>
        <v>4233.3</v>
      </c>
      <c r="M47" s="74">
        <f t="shared" ref="M47:M48" si="9">+G47-L47</f>
        <v>42766.7</v>
      </c>
    </row>
    <row r="48" spans="1:13" s="34" customFormat="1" x14ac:dyDescent="0.25">
      <c r="A48" s="66" t="s">
        <v>44</v>
      </c>
      <c r="B48" s="37" t="s">
        <v>45</v>
      </c>
      <c r="C48" s="74" t="s">
        <v>16</v>
      </c>
      <c r="D48" s="74" t="s">
        <v>17</v>
      </c>
      <c r="E48" s="68">
        <v>45597</v>
      </c>
      <c r="F48" s="68">
        <v>45777</v>
      </c>
      <c r="G48" s="74">
        <v>45000</v>
      </c>
      <c r="H48" s="74">
        <v>1291.5</v>
      </c>
      <c r="I48" s="74">
        <v>1148.33</v>
      </c>
      <c r="J48" s="74">
        <v>1368</v>
      </c>
      <c r="K48" s="74">
        <v>25</v>
      </c>
      <c r="L48" s="74">
        <f t="shared" si="8"/>
        <v>3832.83</v>
      </c>
      <c r="M48" s="74">
        <f t="shared" si="9"/>
        <v>41167.17</v>
      </c>
    </row>
    <row r="49" spans="1:69" s="10" customFormat="1" x14ac:dyDescent="0.25">
      <c r="A49" s="44"/>
      <c r="B49" s="35"/>
      <c r="D49" s="96"/>
      <c r="E49" s="2"/>
      <c r="F49" s="2"/>
      <c r="G49" s="128"/>
      <c r="H49" s="128"/>
      <c r="I49" s="128"/>
      <c r="J49" s="166"/>
      <c r="K49" s="169"/>
      <c r="L49" s="33"/>
      <c r="M49" s="33"/>
    </row>
    <row r="50" spans="1:69" x14ac:dyDescent="0.25">
      <c r="A50" s="3" t="s">
        <v>18</v>
      </c>
      <c r="B50" s="4">
        <v>4</v>
      </c>
      <c r="C50" s="3"/>
      <c r="D50" s="86"/>
      <c r="E50" s="32"/>
      <c r="F50" s="32"/>
      <c r="G50" s="129">
        <f>SUM(G45:G49)</f>
        <v>274500</v>
      </c>
      <c r="H50" s="129">
        <f t="shared" ref="H50:M50" si="10">SUM(H45:H49)</f>
        <v>7878.15</v>
      </c>
      <c r="I50" s="129">
        <f t="shared" si="10"/>
        <v>23581.15</v>
      </c>
      <c r="J50" s="129">
        <f t="shared" si="10"/>
        <v>8344.7999999999993</v>
      </c>
      <c r="K50" s="151">
        <f t="shared" si="10"/>
        <v>100</v>
      </c>
      <c r="L50" s="32">
        <f t="shared" si="10"/>
        <v>39904.100000000006</v>
      </c>
      <c r="M50" s="32">
        <f t="shared" si="10"/>
        <v>234595.89999999997</v>
      </c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10" customFormat="1" x14ac:dyDescent="0.25">
      <c r="A51" s="17"/>
      <c r="B51" s="87"/>
      <c r="C51" s="17"/>
      <c r="D51" s="88"/>
      <c r="E51" s="89"/>
      <c r="F51" s="89"/>
      <c r="G51" s="130"/>
      <c r="H51" s="130"/>
      <c r="I51" s="130"/>
      <c r="J51" s="130"/>
      <c r="K51" s="152"/>
      <c r="L51" s="89"/>
      <c r="M51" s="89"/>
    </row>
    <row r="52" spans="1:69" s="10" customFormat="1" ht="15.75" customHeight="1" x14ac:dyDescent="0.25">
      <c r="A52" s="48" t="s">
        <v>19</v>
      </c>
      <c r="B52" s="42"/>
      <c r="C52" s="35"/>
      <c r="D52" s="115"/>
      <c r="E52" s="2"/>
      <c r="F52" s="2"/>
      <c r="G52" s="36"/>
      <c r="H52" s="36"/>
      <c r="I52" s="36"/>
      <c r="J52" s="36"/>
      <c r="K52" s="158"/>
      <c r="L52" s="36"/>
      <c r="M52" s="22"/>
    </row>
    <row r="53" spans="1:69" s="34" customFormat="1" ht="15.75" customHeight="1" x14ac:dyDescent="0.25">
      <c r="A53" s="34" t="s">
        <v>20</v>
      </c>
      <c r="B53" s="42" t="s">
        <v>21</v>
      </c>
      <c r="C53" s="66" t="s">
        <v>16</v>
      </c>
      <c r="D53" s="74" t="s">
        <v>17</v>
      </c>
      <c r="E53" s="68">
        <v>45505</v>
      </c>
      <c r="F53" s="76">
        <v>45688</v>
      </c>
      <c r="G53" s="71">
        <v>55000</v>
      </c>
      <c r="H53" s="71">
        <v>1578.5</v>
      </c>
      <c r="I53" s="71">
        <v>2559.6799999999998</v>
      </c>
      <c r="J53" s="57">
        <v>1672</v>
      </c>
      <c r="K53" s="159">
        <v>25</v>
      </c>
      <c r="L53" s="74">
        <f>+K53+J53+I53+H53</f>
        <v>5835.18</v>
      </c>
      <c r="M53" s="74">
        <f>+G53-L53</f>
        <v>49164.82</v>
      </c>
    </row>
    <row r="54" spans="1:69" s="10" customFormat="1" ht="15.75" customHeight="1" x14ac:dyDescent="0.25">
      <c r="A54" s="34" t="s">
        <v>79</v>
      </c>
      <c r="B54" s="42" t="s">
        <v>21</v>
      </c>
      <c r="C54" s="79" t="s">
        <v>16</v>
      </c>
      <c r="D54" s="74" t="s">
        <v>17</v>
      </c>
      <c r="E54" s="2"/>
      <c r="F54" s="2"/>
      <c r="G54" s="36">
        <v>60000</v>
      </c>
      <c r="H54" s="36">
        <v>1722</v>
      </c>
      <c r="I54" s="36">
        <v>3486.68</v>
      </c>
      <c r="J54" s="57">
        <v>1824</v>
      </c>
      <c r="K54" s="158">
        <v>25</v>
      </c>
      <c r="L54" s="74">
        <f>+K54+J54+I54+H54</f>
        <v>7057.68</v>
      </c>
      <c r="M54" s="74">
        <f>+G54-L54</f>
        <v>52942.32</v>
      </c>
    </row>
    <row r="55" spans="1:69" s="10" customFormat="1" ht="15.75" customHeight="1" x14ac:dyDescent="0.25">
      <c r="A55" s="34"/>
      <c r="B55" s="42"/>
      <c r="C55" s="79"/>
      <c r="D55" s="112"/>
      <c r="E55" s="2"/>
      <c r="F55" s="2"/>
      <c r="G55" s="36"/>
      <c r="H55" s="36"/>
      <c r="I55" s="36"/>
      <c r="J55" s="57"/>
      <c r="K55" s="158"/>
      <c r="L55" s="36"/>
      <c r="M55" s="22"/>
    </row>
    <row r="56" spans="1:69" ht="15.75" customHeight="1" x14ac:dyDescent="0.25">
      <c r="A56" s="3" t="s">
        <v>18</v>
      </c>
      <c r="B56" s="4">
        <v>2</v>
      </c>
      <c r="C56" s="3"/>
      <c r="D56" s="86"/>
      <c r="E56" s="5"/>
      <c r="F56" s="5"/>
      <c r="G56" s="7">
        <f>SUM(G53:G54)</f>
        <v>115000</v>
      </c>
      <c r="H56" s="7">
        <f t="shared" ref="H56:M56" si="11">SUM(H53:H54)</f>
        <v>3300.5</v>
      </c>
      <c r="I56" s="7">
        <f t="shared" si="11"/>
        <v>6046.36</v>
      </c>
      <c r="J56" s="7">
        <f t="shared" si="11"/>
        <v>3496</v>
      </c>
      <c r="K56" s="155">
        <f t="shared" si="11"/>
        <v>50</v>
      </c>
      <c r="L56" s="6">
        <f t="shared" si="11"/>
        <v>12892.86</v>
      </c>
      <c r="M56" s="6">
        <f t="shared" si="11"/>
        <v>102107.14</v>
      </c>
    </row>
    <row r="57" spans="1:69" s="10" customFormat="1" ht="15.75" customHeight="1" x14ac:dyDescent="0.25">
      <c r="A57" s="17"/>
      <c r="B57" s="87"/>
      <c r="C57" s="17"/>
      <c r="D57" s="88"/>
      <c r="E57" s="90"/>
      <c r="F57" s="90"/>
      <c r="G57" s="95"/>
      <c r="H57" s="95"/>
      <c r="I57" s="95"/>
      <c r="J57" s="95"/>
      <c r="K57" s="156"/>
      <c r="L57" s="91"/>
      <c r="M57" s="91"/>
    </row>
    <row r="58" spans="1:69" s="10" customFormat="1" ht="15.75" customHeight="1" x14ac:dyDescent="0.25">
      <c r="A58" s="48" t="s">
        <v>80</v>
      </c>
      <c r="B58" s="42"/>
      <c r="C58" s="35"/>
      <c r="D58" s="115"/>
      <c r="E58" s="2"/>
      <c r="F58" s="2"/>
      <c r="G58" s="36"/>
      <c r="H58" s="36"/>
      <c r="I58" s="36"/>
      <c r="J58" s="36"/>
      <c r="K58" s="158"/>
      <c r="L58" s="36"/>
      <c r="M58" s="22"/>
    </row>
    <row r="59" spans="1:69" s="34" customFormat="1" ht="15.75" customHeight="1" x14ac:dyDescent="0.25">
      <c r="A59" s="34" t="s">
        <v>81</v>
      </c>
      <c r="B59" s="42" t="s">
        <v>82</v>
      </c>
      <c r="C59" s="79" t="s">
        <v>16</v>
      </c>
      <c r="D59" s="74" t="s">
        <v>24</v>
      </c>
      <c r="E59" s="68">
        <v>45505</v>
      </c>
      <c r="F59" s="76">
        <v>45688</v>
      </c>
      <c r="G59" s="71">
        <v>50000</v>
      </c>
      <c r="H59" s="71">
        <v>1435</v>
      </c>
      <c r="I59" s="74">
        <v>1854</v>
      </c>
      <c r="J59" s="57">
        <v>1520</v>
      </c>
      <c r="K59" s="159">
        <v>25</v>
      </c>
      <c r="L59" s="71">
        <f>+K59+J59+I59+H59</f>
        <v>4834</v>
      </c>
      <c r="M59" s="72">
        <f>+G59-L59</f>
        <v>45166</v>
      </c>
    </row>
    <row r="60" spans="1:69" s="10" customFormat="1" ht="15.75" customHeight="1" x14ac:dyDescent="0.25">
      <c r="A60" s="34"/>
      <c r="B60" s="42"/>
      <c r="C60" s="79"/>
      <c r="D60" s="112"/>
      <c r="E60" s="2"/>
      <c r="F60" s="2"/>
      <c r="G60" s="36"/>
      <c r="H60" s="36"/>
      <c r="I60" s="36"/>
      <c r="J60" s="57"/>
      <c r="K60" s="158"/>
      <c r="L60" s="36"/>
      <c r="M60" s="22"/>
    </row>
    <row r="61" spans="1:69" ht="15.75" customHeight="1" x14ac:dyDescent="0.25">
      <c r="A61" s="3" t="s">
        <v>18</v>
      </c>
      <c r="B61" s="4">
        <v>1</v>
      </c>
      <c r="C61" s="3"/>
      <c r="D61" s="86"/>
      <c r="E61" s="5"/>
      <c r="F61" s="5"/>
      <c r="G61" s="7">
        <f t="shared" ref="G61:M61" si="12">SUM(G59:G59)</f>
        <v>50000</v>
      </c>
      <c r="H61" s="7">
        <f t="shared" si="12"/>
        <v>1435</v>
      </c>
      <c r="I61" s="7">
        <f t="shared" si="12"/>
        <v>1854</v>
      </c>
      <c r="J61" s="7">
        <f t="shared" si="12"/>
        <v>1520</v>
      </c>
      <c r="K61" s="155">
        <f t="shared" si="12"/>
        <v>25</v>
      </c>
      <c r="L61" s="6">
        <f t="shared" si="12"/>
        <v>4834</v>
      </c>
      <c r="M61" s="6">
        <f t="shared" si="12"/>
        <v>45166</v>
      </c>
    </row>
    <row r="62" spans="1:69" s="10" customFormat="1" ht="15.75" customHeight="1" x14ac:dyDescent="0.25">
      <c r="A62" s="17"/>
      <c r="B62" s="87"/>
      <c r="C62" s="17"/>
      <c r="D62" s="88"/>
      <c r="E62" s="90"/>
      <c r="F62" s="90"/>
      <c r="G62" s="95"/>
      <c r="H62" s="95"/>
      <c r="I62" s="95"/>
      <c r="J62" s="95"/>
      <c r="K62" s="156"/>
      <c r="L62" s="91"/>
      <c r="M62" s="91"/>
    </row>
    <row r="63" spans="1:69" s="10" customFormat="1" ht="15.75" customHeight="1" x14ac:dyDescent="0.25">
      <c r="A63" s="16" t="s">
        <v>46</v>
      </c>
      <c r="B63" s="41"/>
      <c r="D63" s="96"/>
      <c r="G63" s="131"/>
      <c r="H63" s="131"/>
      <c r="I63" s="131"/>
      <c r="J63" s="131"/>
      <c r="K63" s="153"/>
    </row>
    <row r="64" spans="1:69" s="34" customFormat="1" ht="15.75" customHeight="1" x14ac:dyDescent="0.25">
      <c r="A64" s="34" t="s">
        <v>33</v>
      </c>
      <c r="B64" s="42" t="s">
        <v>34</v>
      </c>
      <c r="C64" s="34" t="s">
        <v>16</v>
      </c>
      <c r="D64" s="74" t="s">
        <v>17</v>
      </c>
      <c r="E64" s="68">
        <v>45444</v>
      </c>
      <c r="F64" s="80">
        <v>45626</v>
      </c>
      <c r="G64" s="132">
        <v>125000</v>
      </c>
      <c r="H64" s="132">
        <v>3587.5</v>
      </c>
      <c r="I64" s="132">
        <v>17128.259999999998</v>
      </c>
      <c r="J64" s="132">
        <v>3800</v>
      </c>
      <c r="K64" s="154">
        <v>10967.92</v>
      </c>
      <c r="L64" s="74">
        <f>+H64+I64+J64+K64</f>
        <v>35483.68</v>
      </c>
      <c r="M64" s="69">
        <f>+G64-L64</f>
        <v>89516.32</v>
      </c>
    </row>
    <row r="65" spans="1:69" s="34" customFormat="1" ht="15.75" customHeight="1" x14ac:dyDescent="0.25">
      <c r="A65" s="34" t="s">
        <v>47</v>
      </c>
      <c r="B65" s="42" t="s">
        <v>52</v>
      </c>
      <c r="C65" s="34" t="s">
        <v>16</v>
      </c>
      <c r="D65" s="74" t="s">
        <v>17</v>
      </c>
      <c r="E65" s="68">
        <v>45597</v>
      </c>
      <c r="F65" s="68">
        <v>45777</v>
      </c>
      <c r="G65" s="132">
        <v>60000</v>
      </c>
      <c r="H65" s="132">
        <v>1722</v>
      </c>
      <c r="I65" s="132">
        <v>2800.49</v>
      </c>
      <c r="J65" s="165">
        <v>1824</v>
      </c>
      <c r="K65" s="154">
        <v>3455.92</v>
      </c>
      <c r="L65" s="74">
        <v>9802.41</v>
      </c>
      <c r="M65" s="69">
        <f>+G65-L65</f>
        <v>50197.59</v>
      </c>
    </row>
    <row r="66" spans="1:69" s="10" customFormat="1" ht="15.75" customHeight="1" x14ac:dyDescent="0.25">
      <c r="B66" s="41"/>
      <c r="D66" s="96"/>
      <c r="E66" s="2"/>
      <c r="F66" s="2"/>
      <c r="G66" s="133"/>
      <c r="H66" s="133"/>
      <c r="I66" s="133"/>
      <c r="J66" s="165"/>
      <c r="K66" s="157"/>
      <c r="L66" s="21"/>
      <c r="M66" s="21"/>
    </row>
    <row r="67" spans="1:69" ht="15.75" customHeight="1" x14ac:dyDescent="0.25">
      <c r="A67" s="3" t="s">
        <v>18</v>
      </c>
      <c r="B67" s="4">
        <v>2</v>
      </c>
      <c r="C67" s="3"/>
      <c r="D67" s="86"/>
      <c r="E67" s="5"/>
      <c r="F67" s="5"/>
      <c r="G67" s="7">
        <f>SUM(G64:G65)</f>
        <v>185000</v>
      </c>
      <c r="H67" s="7">
        <f>SUM(H64:H65)</f>
        <v>5309.5</v>
      </c>
      <c r="I67" s="7">
        <f>SUM(I64:I65)</f>
        <v>19928.75</v>
      </c>
      <c r="J67" s="7">
        <f>SUM(J64:J65)</f>
        <v>5624</v>
      </c>
      <c r="K67" s="155">
        <f t="shared" ref="K67" si="13">SUM(K64:K65)</f>
        <v>14423.84</v>
      </c>
      <c r="L67" s="6">
        <f>SUM(L64:L65)</f>
        <v>45286.09</v>
      </c>
      <c r="M67" s="6">
        <f>SUM(M64:M65)</f>
        <v>139713.91</v>
      </c>
    </row>
    <row r="68" spans="1:69" s="10" customFormat="1" ht="15.75" customHeight="1" x14ac:dyDescent="0.25">
      <c r="A68" s="17"/>
      <c r="B68" s="87"/>
      <c r="C68" s="17"/>
      <c r="D68" s="88"/>
      <c r="E68" s="90"/>
      <c r="F68" s="90"/>
      <c r="G68" s="95"/>
      <c r="H68" s="95"/>
      <c r="I68" s="95"/>
      <c r="J68" s="95"/>
      <c r="K68" s="156"/>
      <c r="L68" s="91"/>
      <c r="M68" s="91"/>
    </row>
    <row r="69" spans="1:69" s="10" customFormat="1" ht="15.75" customHeight="1" x14ac:dyDescent="0.25">
      <c r="A69" s="48" t="s">
        <v>32</v>
      </c>
      <c r="B69" s="47"/>
      <c r="C69" s="35"/>
      <c r="D69" s="115"/>
      <c r="E69" s="2"/>
      <c r="F69" s="2"/>
      <c r="G69" s="36"/>
      <c r="H69" s="36"/>
      <c r="I69" s="36"/>
      <c r="J69" s="36"/>
      <c r="K69" s="158"/>
      <c r="L69" s="36"/>
      <c r="M69" s="22"/>
    </row>
    <row r="70" spans="1:69" s="34" customFormat="1" ht="15" customHeight="1" x14ac:dyDescent="0.25">
      <c r="A70" s="34" t="s">
        <v>35</v>
      </c>
      <c r="B70" s="37" t="s">
        <v>36</v>
      </c>
      <c r="C70" s="66" t="s">
        <v>16</v>
      </c>
      <c r="D70" s="74" t="s">
        <v>17</v>
      </c>
      <c r="E70" s="68">
        <v>45444</v>
      </c>
      <c r="F70" s="81">
        <v>45626</v>
      </c>
      <c r="G70" s="135">
        <v>63250</v>
      </c>
      <c r="H70" s="74">
        <v>1815.28</v>
      </c>
      <c r="I70" s="74">
        <v>4098.26</v>
      </c>
      <c r="J70" s="135">
        <v>1922.8</v>
      </c>
      <c r="K70" s="74">
        <v>25</v>
      </c>
      <c r="L70" s="74">
        <f>+K70+J70+I70+H70</f>
        <v>7861.34</v>
      </c>
      <c r="M70" s="74">
        <f>+G70-L70</f>
        <v>55388.66</v>
      </c>
    </row>
    <row r="71" spans="1:69" s="10" customFormat="1" ht="15" customHeight="1" x14ac:dyDescent="0.25">
      <c r="A71" s="34" t="s">
        <v>61</v>
      </c>
      <c r="B71" s="35" t="s">
        <v>62</v>
      </c>
      <c r="C71" s="78" t="s">
        <v>16</v>
      </c>
      <c r="D71" s="74" t="s">
        <v>17</v>
      </c>
      <c r="E71" s="2">
        <v>45566</v>
      </c>
      <c r="F71" s="2">
        <v>45747</v>
      </c>
      <c r="G71" s="136">
        <v>45000</v>
      </c>
      <c r="H71" s="74">
        <v>1291.5</v>
      </c>
      <c r="I71" s="74">
        <v>1148.33</v>
      </c>
      <c r="J71" s="136">
        <v>1368</v>
      </c>
      <c r="K71" s="74">
        <v>25</v>
      </c>
      <c r="L71" s="74">
        <f>+H71+I71+J71+K71</f>
        <v>3832.83</v>
      </c>
      <c r="M71" s="49">
        <f>+G71-L71</f>
        <v>41167.17</v>
      </c>
    </row>
    <row r="72" spans="1:69" s="10" customFormat="1" ht="15" customHeight="1" x14ac:dyDescent="0.25">
      <c r="A72" s="34" t="s">
        <v>83</v>
      </c>
      <c r="B72" s="37" t="s">
        <v>36</v>
      </c>
      <c r="C72" s="79" t="s">
        <v>16</v>
      </c>
      <c r="D72" s="74" t="s">
        <v>17</v>
      </c>
      <c r="E72" s="2"/>
      <c r="F72" s="2"/>
      <c r="G72" s="135">
        <v>55000</v>
      </c>
      <c r="H72" s="74">
        <v>1578.5</v>
      </c>
      <c r="I72" s="74">
        <v>2559.6799999999998</v>
      </c>
      <c r="J72" s="135">
        <v>1672</v>
      </c>
      <c r="K72" s="74">
        <v>25</v>
      </c>
      <c r="L72" s="74">
        <v>5835.18</v>
      </c>
      <c r="M72" s="74">
        <v>49164.82</v>
      </c>
    </row>
    <row r="73" spans="1:69" s="10" customFormat="1" ht="15" customHeight="1" x14ac:dyDescent="0.25">
      <c r="A73" s="34"/>
      <c r="B73" s="35"/>
      <c r="C73" s="79"/>
      <c r="D73" s="112"/>
      <c r="E73" s="2"/>
      <c r="F73" s="2"/>
      <c r="G73" s="136"/>
      <c r="H73" s="136"/>
      <c r="I73" s="136"/>
      <c r="J73" s="136"/>
      <c r="K73" s="49"/>
      <c r="L73" s="49"/>
      <c r="M73" s="49"/>
    </row>
    <row r="74" spans="1:69" ht="15.75" customHeight="1" x14ac:dyDescent="0.25">
      <c r="A74" s="3" t="s">
        <v>18</v>
      </c>
      <c r="B74" s="4">
        <v>3</v>
      </c>
      <c r="C74" s="3"/>
      <c r="D74" s="86"/>
      <c r="E74" s="5"/>
      <c r="F74" s="5"/>
      <c r="G74" s="7">
        <f>SUM(G70:G73)</f>
        <v>163250</v>
      </c>
      <c r="H74" s="7">
        <f t="shared" ref="H74:M74" si="14">SUM(H70:H73)</f>
        <v>4685.28</v>
      </c>
      <c r="I74" s="7">
        <f t="shared" si="14"/>
        <v>7806.27</v>
      </c>
      <c r="J74" s="7">
        <f t="shared" si="14"/>
        <v>4962.8</v>
      </c>
      <c r="K74" s="155">
        <f t="shared" si="14"/>
        <v>75</v>
      </c>
      <c r="L74" s="6">
        <f t="shared" si="14"/>
        <v>17529.349999999999</v>
      </c>
      <c r="M74" s="6">
        <f t="shared" si="14"/>
        <v>145720.65</v>
      </c>
    </row>
    <row r="75" spans="1:69" s="10" customFormat="1" ht="15.75" customHeight="1" x14ac:dyDescent="0.25">
      <c r="A75" s="17"/>
      <c r="B75" s="87"/>
      <c r="C75" s="17"/>
      <c r="D75" s="88"/>
      <c r="E75" s="90"/>
      <c r="F75" s="90"/>
      <c r="G75" s="95"/>
      <c r="H75" s="95"/>
      <c r="I75" s="95"/>
      <c r="J75" s="95"/>
      <c r="K75" s="156"/>
      <c r="L75" s="91"/>
      <c r="M75" s="91"/>
    </row>
    <row r="76" spans="1:69" s="10" customFormat="1" x14ac:dyDescent="0.25">
      <c r="A76" s="52" t="s">
        <v>1</v>
      </c>
      <c r="B76" s="58"/>
      <c r="C76" s="59"/>
      <c r="D76" s="116"/>
      <c r="E76" s="60"/>
      <c r="F76" s="60"/>
      <c r="G76" s="74"/>
      <c r="H76" s="137"/>
      <c r="I76" s="137"/>
      <c r="J76" s="137"/>
      <c r="K76" s="160"/>
      <c r="L76" s="74"/>
    </row>
    <row r="77" spans="1:69" s="34" customFormat="1" x14ac:dyDescent="0.25">
      <c r="A77" s="79" t="s">
        <v>84</v>
      </c>
      <c r="B77" s="37" t="s">
        <v>85</v>
      </c>
      <c r="C77" s="79" t="s">
        <v>16</v>
      </c>
      <c r="D77" s="74" t="s">
        <v>17</v>
      </c>
      <c r="E77" s="68">
        <v>45597</v>
      </c>
      <c r="F77" s="68">
        <v>45777</v>
      </c>
      <c r="G77" s="74">
        <v>100000</v>
      </c>
      <c r="H77" s="74">
        <v>2870</v>
      </c>
      <c r="I77" s="74">
        <v>11676.5</v>
      </c>
      <c r="J77" s="74">
        <v>3040</v>
      </c>
      <c r="K77" s="74">
        <v>1715.46</v>
      </c>
      <c r="L77" s="74">
        <f>+H77+I77+J77+K77</f>
        <v>19301.96</v>
      </c>
      <c r="M77" s="70">
        <f>+G77-L77</f>
        <v>80698.040000000008</v>
      </c>
    </row>
    <row r="78" spans="1:69" s="10" customFormat="1" x14ac:dyDescent="0.25">
      <c r="A78" s="44"/>
      <c r="B78" s="35"/>
      <c r="C78" s="44"/>
      <c r="D78" s="115"/>
      <c r="E78" s="2"/>
      <c r="F78" s="2"/>
      <c r="G78" s="61"/>
      <c r="H78" s="61"/>
      <c r="I78" s="61"/>
      <c r="J78" s="128"/>
      <c r="K78" s="169"/>
      <c r="L78" s="33"/>
      <c r="M78" s="33"/>
    </row>
    <row r="79" spans="1:69" x14ac:dyDescent="0.25">
      <c r="A79" s="3" t="s">
        <v>18</v>
      </c>
      <c r="B79" s="4">
        <v>1</v>
      </c>
      <c r="C79" s="3"/>
      <c r="D79" s="86"/>
      <c r="E79" s="32"/>
      <c r="F79" s="32"/>
      <c r="G79" s="129">
        <f>SUM(G77:G77)</f>
        <v>100000</v>
      </c>
      <c r="H79" s="129">
        <f t="shared" ref="H79:M79" si="15">SUM(H77:H77)</f>
        <v>2870</v>
      </c>
      <c r="I79" s="129">
        <f t="shared" si="15"/>
        <v>11676.5</v>
      </c>
      <c r="J79" s="129">
        <f t="shared" si="15"/>
        <v>3040</v>
      </c>
      <c r="K79" s="151">
        <f t="shared" si="15"/>
        <v>1715.46</v>
      </c>
      <c r="L79" s="32">
        <f t="shared" si="15"/>
        <v>19301.96</v>
      </c>
      <c r="M79" s="32">
        <f t="shared" si="15"/>
        <v>80698.040000000008</v>
      </c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</row>
    <row r="80" spans="1:69" s="10" customFormat="1" x14ac:dyDescent="0.25">
      <c r="A80" s="17"/>
      <c r="B80" s="87"/>
      <c r="C80" s="17"/>
      <c r="D80" s="88"/>
      <c r="E80" s="89"/>
      <c r="F80" s="89"/>
      <c r="G80" s="130"/>
      <c r="H80" s="130"/>
      <c r="I80" s="130"/>
      <c r="J80" s="130"/>
      <c r="K80" s="152"/>
      <c r="L80" s="89"/>
      <c r="M80" s="89"/>
    </row>
    <row r="81" spans="1:69" s="10" customFormat="1" x14ac:dyDescent="0.25">
      <c r="A81" s="52" t="s">
        <v>48</v>
      </c>
      <c r="B81" s="58"/>
      <c r="C81" s="59"/>
      <c r="D81" s="116"/>
      <c r="E81" s="60"/>
      <c r="F81" s="60"/>
      <c r="G81" s="137"/>
      <c r="H81" s="137"/>
      <c r="I81" s="137"/>
      <c r="J81" s="137"/>
      <c r="K81" s="160"/>
    </row>
    <row r="82" spans="1:69" s="34" customFormat="1" x14ac:dyDescent="0.25">
      <c r="A82" s="66" t="s">
        <v>49</v>
      </c>
      <c r="B82" s="37" t="s">
        <v>50</v>
      </c>
      <c r="C82" s="66" t="s">
        <v>16</v>
      </c>
      <c r="D82" s="74" t="s">
        <v>17</v>
      </c>
      <c r="E82" s="68">
        <v>45597</v>
      </c>
      <c r="F82" s="68">
        <v>45777</v>
      </c>
      <c r="G82" s="74">
        <v>162000</v>
      </c>
      <c r="H82" s="73">
        <v>4649.3999999999996</v>
      </c>
      <c r="I82" s="74">
        <v>26689.32</v>
      </c>
      <c r="J82" s="74">
        <v>4924.8</v>
      </c>
      <c r="K82" s="74">
        <v>25</v>
      </c>
      <c r="L82" s="74">
        <f>+H82+I82+J82+K82</f>
        <v>36288.520000000004</v>
      </c>
      <c r="M82" s="74">
        <f>+G82-L82</f>
        <v>125711.48</v>
      </c>
    </row>
    <row r="83" spans="1:69" s="10" customFormat="1" x14ac:dyDescent="0.25">
      <c r="A83" s="44"/>
      <c r="B83" s="35"/>
      <c r="C83" s="44"/>
      <c r="D83" s="115"/>
      <c r="E83" s="2"/>
      <c r="F83" s="2"/>
      <c r="G83" s="61"/>
      <c r="H83" s="61"/>
      <c r="I83" s="61"/>
      <c r="J83" s="128"/>
      <c r="K83" s="169"/>
      <c r="L83" s="33"/>
      <c r="M83" s="33"/>
    </row>
    <row r="84" spans="1:69" x14ac:dyDescent="0.25">
      <c r="A84" s="3" t="s">
        <v>18</v>
      </c>
      <c r="B84" s="4">
        <v>1</v>
      </c>
      <c r="C84" s="3"/>
      <c r="D84" s="86"/>
      <c r="E84" s="32"/>
      <c r="F84" s="32"/>
      <c r="G84" s="129">
        <f>SUM(G82:G82)</f>
        <v>162000</v>
      </c>
      <c r="H84" s="129">
        <f t="shared" ref="H84:M84" si="16">SUM(H82:H82)</f>
        <v>4649.3999999999996</v>
      </c>
      <c r="I84" s="129">
        <f t="shared" si="16"/>
        <v>26689.32</v>
      </c>
      <c r="J84" s="129">
        <f t="shared" si="16"/>
        <v>4924.8</v>
      </c>
      <c r="K84" s="151">
        <f t="shared" si="16"/>
        <v>25</v>
      </c>
      <c r="L84" s="32">
        <f t="shared" si="16"/>
        <v>36288.520000000004</v>
      </c>
      <c r="M84" s="32">
        <f t="shared" si="16"/>
        <v>125711.48</v>
      </c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</row>
    <row r="85" spans="1:69" s="10" customFormat="1" x14ac:dyDescent="0.25">
      <c r="A85" s="17"/>
      <c r="B85" s="87"/>
      <c r="C85" s="17"/>
      <c r="D85" s="88"/>
      <c r="E85" s="89"/>
      <c r="F85" s="89"/>
      <c r="G85" s="130"/>
      <c r="H85" s="130"/>
      <c r="I85" s="130"/>
      <c r="J85" s="130"/>
      <c r="K85" s="152"/>
      <c r="L85" s="89"/>
      <c r="M85" s="89"/>
    </row>
    <row r="86" spans="1:69" s="10" customFormat="1" ht="18.75" customHeight="1" x14ac:dyDescent="0.25">
      <c r="A86" s="16" t="s">
        <v>86</v>
      </c>
      <c r="B86" s="52"/>
      <c r="C86" s="16"/>
      <c r="D86" s="85"/>
      <c r="E86" s="53"/>
      <c r="F86" s="53"/>
      <c r="G86" s="55"/>
      <c r="H86" s="55"/>
      <c r="I86" s="55"/>
      <c r="J86" s="55"/>
      <c r="K86" s="161"/>
      <c r="L86" s="54"/>
      <c r="M86" s="55"/>
    </row>
    <row r="87" spans="1:69" s="34" customFormat="1" ht="18" customHeight="1" x14ac:dyDescent="0.25">
      <c r="A87" s="79" t="s">
        <v>87</v>
      </c>
      <c r="B87" s="37" t="s">
        <v>23</v>
      </c>
      <c r="C87" s="79" t="s">
        <v>16</v>
      </c>
      <c r="D87" s="74" t="s">
        <v>17</v>
      </c>
      <c r="E87" s="68">
        <v>45597</v>
      </c>
      <c r="F87" s="68">
        <v>45777</v>
      </c>
      <c r="G87" s="74">
        <v>100000</v>
      </c>
      <c r="H87" s="74">
        <v>2870</v>
      </c>
      <c r="I87" s="74">
        <v>12105.37</v>
      </c>
      <c r="J87" s="74">
        <v>3040</v>
      </c>
      <c r="K87" s="74">
        <v>25</v>
      </c>
      <c r="L87" s="74">
        <f>+H87+I87+J87+K87</f>
        <v>18040.370000000003</v>
      </c>
      <c r="M87" s="74">
        <f>+G87-L87</f>
        <v>81959.63</v>
      </c>
    </row>
    <row r="88" spans="1:69" s="10" customFormat="1" ht="18" customHeight="1" x14ac:dyDescent="0.25">
      <c r="A88" s="44"/>
      <c r="B88" s="35"/>
      <c r="C88" s="44"/>
      <c r="D88" s="115"/>
      <c r="E88" s="2"/>
      <c r="F88" s="2"/>
      <c r="G88" s="63"/>
      <c r="H88" s="63"/>
      <c r="I88" s="63"/>
      <c r="J88" s="63"/>
      <c r="K88" s="162"/>
      <c r="L88" s="62"/>
      <c r="M88" s="63"/>
    </row>
    <row r="89" spans="1:69" ht="15.75" customHeight="1" x14ac:dyDescent="0.25">
      <c r="A89" s="3" t="s">
        <v>18</v>
      </c>
      <c r="B89" s="4">
        <v>1</v>
      </c>
      <c r="C89" s="3"/>
      <c r="D89" s="86"/>
      <c r="E89" s="5"/>
      <c r="F89" s="5"/>
      <c r="G89" s="7">
        <f>SUM(G86:G87)</f>
        <v>100000</v>
      </c>
      <c r="H89" s="7">
        <f t="shared" ref="H89:M89" si="17">SUM(H86:H87)</f>
        <v>2870</v>
      </c>
      <c r="I89" s="7">
        <f t="shared" si="17"/>
        <v>12105.37</v>
      </c>
      <c r="J89" s="7">
        <f t="shared" si="17"/>
        <v>3040</v>
      </c>
      <c r="K89" s="155">
        <f t="shared" si="17"/>
        <v>25</v>
      </c>
      <c r="L89" s="6">
        <f t="shared" si="17"/>
        <v>18040.370000000003</v>
      </c>
      <c r="M89" s="7">
        <f t="shared" si="17"/>
        <v>81959.63</v>
      </c>
    </row>
    <row r="90" spans="1:69" s="10" customFormat="1" x14ac:dyDescent="0.25">
      <c r="A90" s="17"/>
      <c r="B90" s="87"/>
      <c r="C90" s="17"/>
      <c r="D90" s="88"/>
      <c r="E90" s="89"/>
      <c r="F90" s="89"/>
      <c r="G90" s="130"/>
      <c r="H90" s="130"/>
      <c r="I90" s="130"/>
      <c r="J90" s="130"/>
      <c r="K90" s="152"/>
      <c r="L90" s="89"/>
      <c r="M90" s="89"/>
    </row>
    <row r="91" spans="1:69" s="10" customFormat="1" ht="18.75" customHeight="1" x14ac:dyDescent="0.25">
      <c r="A91" s="16" t="s">
        <v>88</v>
      </c>
      <c r="B91" s="52"/>
      <c r="C91" s="16"/>
      <c r="D91" s="85"/>
      <c r="E91" s="53"/>
      <c r="F91" s="53"/>
      <c r="G91" s="55"/>
      <c r="H91" s="55"/>
      <c r="I91" s="55"/>
      <c r="J91" s="55"/>
      <c r="K91" s="161"/>
      <c r="L91" s="54"/>
      <c r="M91" s="55"/>
    </row>
    <row r="92" spans="1:69" s="34" customFormat="1" ht="18" customHeight="1" x14ac:dyDescent="0.25">
      <c r="A92" s="66" t="s">
        <v>22</v>
      </c>
      <c r="B92" s="37" t="s">
        <v>95</v>
      </c>
      <c r="C92" s="66" t="s">
        <v>16</v>
      </c>
      <c r="D92" s="74" t="s">
        <v>24</v>
      </c>
      <c r="E92" s="68">
        <v>45597</v>
      </c>
      <c r="F92" s="68">
        <v>45777</v>
      </c>
      <c r="G92" s="57">
        <v>125000</v>
      </c>
      <c r="H92" s="57">
        <v>3587.5</v>
      </c>
      <c r="I92" s="57">
        <v>17557.13</v>
      </c>
      <c r="J92" s="57">
        <v>3800</v>
      </c>
      <c r="K92" s="146">
        <v>6748.46</v>
      </c>
      <c r="L92" s="15">
        <f>+K92+J92+I92+H92</f>
        <v>31693.09</v>
      </c>
      <c r="M92" s="57">
        <f>+G92-L92</f>
        <v>93306.91</v>
      </c>
    </row>
    <row r="93" spans="1:69" s="10" customFormat="1" ht="18" customHeight="1" x14ac:dyDescent="0.25">
      <c r="A93" s="44"/>
      <c r="B93" s="35"/>
      <c r="C93" s="44"/>
      <c r="D93" s="115"/>
      <c r="E93" s="2"/>
      <c r="F93" s="2"/>
      <c r="G93" s="63"/>
      <c r="H93" s="63"/>
      <c r="I93" s="63"/>
      <c r="J93" s="63"/>
      <c r="K93" s="162"/>
      <c r="L93" s="62"/>
      <c r="M93" s="63"/>
    </row>
    <row r="94" spans="1:69" ht="15.75" customHeight="1" x14ac:dyDescent="0.25">
      <c r="A94" s="3" t="s">
        <v>18</v>
      </c>
      <c r="B94" s="4">
        <v>1</v>
      </c>
      <c r="C94" s="3"/>
      <c r="D94" s="86"/>
      <c r="E94" s="5"/>
      <c r="F94" s="5"/>
      <c r="G94" s="7">
        <f>SUM(G91:G92)</f>
        <v>125000</v>
      </c>
      <c r="H94" s="7">
        <f t="shared" ref="H94:M94" si="18">SUM(H91:H92)</f>
        <v>3587.5</v>
      </c>
      <c r="I94" s="7">
        <f t="shared" si="18"/>
        <v>17557.13</v>
      </c>
      <c r="J94" s="7">
        <f t="shared" si="18"/>
        <v>3800</v>
      </c>
      <c r="K94" s="155">
        <f t="shared" si="18"/>
        <v>6748.46</v>
      </c>
      <c r="L94" s="6">
        <f t="shared" si="18"/>
        <v>31693.09</v>
      </c>
      <c r="M94" s="7">
        <f t="shared" si="18"/>
        <v>93306.91</v>
      </c>
    </row>
    <row r="95" spans="1:69" s="10" customFormat="1" x14ac:dyDescent="0.25">
      <c r="A95" s="17"/>
      <c r="B95" s="87"/>
      <c r="C95" s="17"/>
      <c r="D95" s="88"/>
      <c r="E95" s="89"/>
      <c r="F95" s="89"/>
      <c r="G95" s="130"/>
      <c r="H95" s="130"/>
      <c r="I95" s="130"/>
      <c r="J95" s="130"/>
      <c r="K95" s="152"/>
      <c r="L95" s="89"/>
      <c r="M95" s="89"/>
    </row>
    <row r="96" spans="1:69" s="10" customFormat="1" ht="18.75" customHeight="1" x14ac:dyDescent="0.25">
      <c r="A96" s="16" t="s">
        <v>86</v>
      </c>
      <c r="B96" s="52"/>
      <c r="C96" s="16"/>
      <c r="D96" s="85"/>
      <c r="E96" s="53"/>
      <c r="F96" s="53"/>
      <c r="G96" s="55"/>
      <c r="H96" s="55"/>
      <c r="I96" s="55"/>
      <c r="J96" s="55"/>
      <c r="K96" s="161"/>
      <c r="L96" s="54"/>
      <c r="M96" s="55"/>
    </row>
    <row r="97" spans="1:13" s="34" customFormat="1" ht="18" customHeight="1" x14ac:dyDescent="0.25">
      <c r="A97" s="79" t="s">
        <v>89</v>
      </c>
      <c r="B97" s="37" t="s">
        <v>90</v>
      </c>
      <c r="C97" s="79" t="s">
        <v>16</v>
      </c>
      <c r="D97" s="74" t="s">
        <v>17</v>
      </c>
      <c r="E97" s="68">
        <v>45597</v>
      </c>
      <c r="F97" s="68">
        <v>45777</v>
      </c>
      <c r="G97" s="73">
        <v>100000</v>
      </c>
      <c r="H97" s="73">
        <v>2870</v>
      </c>
      <c r="I97" s="73">
        <v>12105.37</v>
      </c>
      <c r="J97" s="134">
        <v>3040</v>
      </c>
      <c r="K97" s="168">
        <v>25</v>
      </c>
      <c r="L97" s="70">
        <f>+H97+I97+J97+K97</f>
        <v>18040.370000000003</v>
      </c>
      <c r="M97" s="70">
        <f>+G97-L97</f>
        <v>81959.63</v>
      </c>
    </row>
    <row r="98" spans="1:13" s="10" customFormat="1" ht="18" customHeight="1" x14ac:dyDescent="0.25">
      <c r="A98" s="44"/>
      <c r="B98" s="35"/>
      <c r="C98" s="44"/>
      <c r="D98" s="115"/>
      <c r="E98" s="2"/>
      <c r="F98" s="2"/>
      <c r="G98" s="63"/>
      <c r="H98" s="63"/>
      <c r="I98" s="63"/>
      <c r="J98" s="63"/>
      <c r="K98" s="162"/>
      <c r="L98" s="62"/>
      <c r="M98" s="63"/>
    </row>
    <row r="99" spans="1:13" ht="15.75" customHeight="1" x14ac:dyDescent="0.25">
      <c r="A99" s="3" t="s">
        <v>18</v>
      </c>
      <c r="B99" s="4">
        <v>1</v>
      </c>
      <c r="C99" s="3"/>
      <c r="D99" s="86"/>
      <c r="E99" s="5"/>
      <c r="F99" s="5"/>
      <c r="G99" s="7">
        <f>SUM(G96:G97)</f>
        <v>100000</v>
      </c>
      <c r="H99" s="7">
        <f t="shared" ref="H99:M99" si="19">SUM(H96:H97)</f>
        <v>2870</v>
      </c>
      <c r="I99" s="7">
        <f t="shared" si="19"/>
        <v>12105.37</v>
      </c>
      <c r="J99" s="7">
        <f t="shared" si="19"/>
        <v>3040</v>
      </c>
      <c r="K99" s="155">
        <f t="shared" si="19"/>
        <v>25</v>
      </c>
      <c r="L99" s="6">
        <f t="shared" si="19"/>
        <v>18040.370000000003</v>
      </c>
      <c r="M99" s="7">
        <f t="shared" si="19"/>
        <v>81959.63</v>
      </c>
    </row>
    <row r="100" spans="1:13" s="10" customFormat="1" ht="15.75" customHeight="1" x14ac:dyDescent="0.25">
      <c r="A100" s="17"/>
      <c r="B100" s="87"/>
      <c r="C100" s="17"/>
      <c r="D100" s="88"/>
      <c r="E100" s="90"/>
      <c r="F100" s="90"/>
      <c r="G100" s="95"/>
      <c r="H100" s="95"/>
      <c r="I100" s="95"/>
      <c r="J100" s="95"/>
      <c r="K100" s="156"/>
      <c r="L100" s="91"/>
      <c r="M100" s="95"/>
    </row>
    <row r="101" spans="1:13" s="10" customFormat="1" ht="15.75" customHeight="1" x14ac:dyDescent="0.25">
      <c r="A101" s="48" t="s">
        <v>25</v>
      </c>
      <c r="B101" s="47"/>
      <c r="C101" s="35"/>
      <c r="D101" s="115"/>
      <c r="E101" s="2"/>
      <c r="F101" s="77"/>
      <c r="G101" s="36"/>
      <c r="H101" s="36"/>
      <c r="I101" s="36"/>
      <c r="J101" s="36"/>
      <c r="K101" s="158"/>
      <c r="L101" s="36"/>
      <c r="M101" s="22"/>
    </row>
    <row r="102" spans="1:13" s="34" customFormat="1" ht="15.75" customHeight="1" x14ac:dyDescent="0.25">
      <c r="A102" s="34" t="s">
        <v>26</v>
      </c>
      <c r="B102" s="42" t="s">
        <v>27</v>
      </c>
      <c r="C102" s="66" t="s">
        <v>16</v>
      </c>
      <c r="D102" s="74" t="s">
        <v>24</v>
      </c>
      <c r="E102" s="68">
        <v>45444</v>
      </c>
      <c r="F102" s="80">
        <v>45626</v>
      </c>
      <c r="G102" s="74">
        <v>47500</v>
      </c>
      <c r="H102" s="74">
        <v>1363.25</v>
      </c>
      <c r="I102" s="74">
        <v>1501.16</v>
      </c>
      <c r="J102" s="74">
        <v>1444</v>
      </c>
      <c r="K102" s="74">
        <v>25</v>
      </c>
      <c r="L102" s="74">
        <v>4333.41</v>
      </c>
      <c r="M102" s="74">
        <v>43166.59</v>
      </c>
    </row>
    <row r="103" spans="1:13" s="34" customFormat="1" ht="15" customHeight="1" x14ac:dyDescent="0.25">
      <c r="A103" s="34" t="s">
        <v>28</v>
      </c>
      <c r="B103" s="42" t="s">
        <v>27</v>
      </c>
      <c r="C103" s="66" t="s">
        <v>16</v>
      </c>
      <c r="D103" s="74" t="s">
        <v>24</v>
      </c>
      <c r="E103" s="68">
        <v>45444</v>
      </c>
      <c r="F103" s="80">
        <v>45626</v>
      </c>
      <c r="G103" s="74">
        <v>47500</v>
      </c>
      <c r="H103" s="74">
        <v>1363.25</v>
      </c>
      <c r="I103" s="74">
        <v>1501.16</v>
      </c>
      <c r="J103" s="74">
        <v>1444</v>
      </c>
      <c r="K103" s="74">
        <v>25</v>
      </c>
      <c r="L103" s="74">
        <v>4333.41</v>
      </c>
      <c r="M103" s="74">
        <v>43166.59</v>
      </c>
    </row>
    <row r="104" spans="1:13" s="34" customFormat="1" ht="15" customHeight="1" x14ac:dyDescent="0.25">
      <c r="A104" s="34" t="s">
        <v>91</v>
      </c>
      <c r="B104" s="42" t="s">
        <v>92</v>
      </c>
      <c r="C104" s="79" t="s">
        <v>16</v>
      </c>
      <c r="D104" s="74" t="s">
        <v>17</v>
      </c>
      <c r="E104" s="68"/>
      <c r="F104" s="80"/>
      <c r="G104" s="74">
        <v>100000</v>
      </c>
      <c r="H104" s="74">
        <v>2870</v>
      </c>
      <c r="I104" s="74">
        <v>12105.37</v>
      </c>
      <c r="J104" s="74">
        <v>3040</v>
      </c>
      <c r="K104" s="74">
        <v>25</v>
      </c>
      <c r="L104" s="74">
        <f>+H104+I104+J104+K104</f>
        <v>18040.370000000003</v>
      </c>
      <c r="M104" s="74">
        <f>+G104-L104</f>
        <v>81959.63</v>
      </c>
    </row>
    <row r="105" spans="1:13" s="10" customFormat="1" ht="15" customHeight="1" x14ac:dyDescent="0.25">
      <c r="A105" s="34"/>
      <c r="B105" s="41"/>
      <c r="C105" s="44"/>
      <c r="D105" s="96"/>
      <c r="E105" s="2"/>
      <c r="F105" s="2"/>
      <c r="G105" s="36"/>
      <c r="H105" s="136"/>
      <c r="I105" s="136"/>
      <c r="J105" s="167"/>
      <c r="K105" s="49"/>
      <c r="L105" s="49"/>
      <c r="M105" s="49"/>
    </row>
    <row r="106" spans="1:13" ht="15.75" customHeight="1" x14ac:dyDescent="0.25">
      <c r="A106" s="3" t="s">
        <v>18</v>
      </c>
      <c r="B106" s="4">
        <v>3</v>
      </c>
      <c r="C106" s="3"/>
      <c r="D106" s="86"/>
      <c r="E106" s="5"/>
      <c r="F106" s="5"/>
      <c r="G106" s="7">
        <f>SUM(G102:G105)</f>
        <v>195000</v>
      </c>
      <c r="H106" s="7">
        <f t="shared" ref="H106:M106" si="20">SUM(H102:H105)</f>
        <v>5596.5</v>
      </c>
      <c r="I106" s="7">
        <f t="shared" si="20"/>
        <v>15107.69</v>
      </c>
      <c r="J106" s="7">
        <f t="shared" si="20"/>
        <v>5928</v>
      </c>
      <c r="K106" s="155">
        <f t="shared" si="20"/>
        <v>75</v>
      </c>
      <c r="L106" s="6">
        <f t="shared" si="20"/>
        <v>26707.190000000002</v>
      </c>
      <c r="M106" s="6">
        <f t="shared" si="20"/>
        <v>168292.81</v>
      </c>
    </row>
    <row r="107" spans="1:13" s="10" customFormat="1" ht="15.75" customHeight="1" x14ac:dyDescent="0.25">
      <c r="A107" s="17"/>
      <c r="B107" s="87"/>
      <c r="C107" s="17"/>
      <c r="D107" s="88"/>
      <c r="E107" s="90"/>
      <c r="F107" s="90"/>
      <c r="G107" s="95"/>
      <c r="H107" s="95"/>
      <c r="I107" s="95"/>
      <c r="J107" s="95"/>
      <c r="K107" s="156"/>
      <c r="L107" s="91"/>
      <c r="M107" s="91"/>
    </row>
    <row r="108" spans="1:13" s="10" customFormat="1" ht="18.75" customHeight="1" x14ac:dyDescent="0.25">
      <c r="A108" s="47" t="s">
        <v>29</v>
      </c>
      <c r="B108" s="41"/>
      <c r="D108" s="96"/>
      <c r="E108" s="41"/>
      <c r="F108" s="41"/>
      <c r="G108" s="131"/>
      <c r="H108" s="131"/>
      <c r="I108" s="131"/>
      <c r="J108" s="131"/>
      <c r="K108" s="153"/>
    </row>
    <row r="109" spans="1:13" s="34" customFormat="1" ht="18" customHeight="1" x14ac:dyDescent="0.25">
      <c r="A109" s="64" t="s">
        <v>30</v>
      </c>
      <c r="B109" s="42" t="s">
        <v>31</v>
      </c>
      <c r="C109" s="66" t="s">
        <v>16</v>
      </c>
      <c r="D109" s="74" t="s">
        <v>17</v>
      </c>
      <c r="E109" s="68">
        <v>45444</v>
      </c>
      <c r="F109" s="80">
        <v>45626</v>
      </c>
      <c r="G109" s="74">
        <v>85100</v>
      </c>
      <c r="H109" s="71">
        <v>2442.37</v>
      </c>
      <c r="I109" s="71">
        <v>8600.52</v>
      </c>
      <c r="J109" s="57">
        <v>2587.04</v>
      </c>
      <c r="K109" s="159">
        <v>1277</v>
      </c>
      <c r="L109" s="74">
        <f>+K109+J109+I109+H109</f>
        <v>14906.93</v>
      </c>
      <c r="M109" s="74">
        <f>+G109-L109</f>
        <v>70193.070000000007</v>
      </c>
    </row>
    <row r="110" spans="1:13" s="10" customFormat="1" ht="18" customHeight="1" x14ac:dyDescent="0.25">
      <c r="A110" s="64"/>
      <c r="B110" s="42"/>
      <c r="C110" s="44"/>
      <c r="D110" s="96"/>
      <c r="E110" s="2"/>
      <c r="F110" s="2"/>
      <c r="G110" s="133"/>
      <c r="H110" s="36"/>
      <c r="I110" s="36"/>
      <c r="J110" s="57"/>
      <c r="K110" s="158"/>
      <c r="L110" s="36"/>
      <c r="M110" s="22"/>
    </row>
    <row r="111" spans="1:13" ht="15.75" customHeight="1" x14ac:dyDescent="0.25">
      <c r="A111" s="3" t="s">
        <v>18</v>
      </c>
      <c r="B111" s="4">
        <v>1</v>
      </c>
      <c r="C111" s="3"/>
      <c r="D111" s="86"/>
      <c r="E111" s="5"/>
      <c r="F111" s="5"/>
      <c r="G111" s="7">
        <f t="shared" ref="G111:M111" si="21">SUM(G109:G109)</f>
        <v>85100</v>
      </c>
      <c r="H111" s="7">
        <f t="shared" si="21"/>
        <v>2442.37</v>
      </c>
      <c r="I111" s="7">
        <f t="shared" si="21"/>
        <v>8600.52</v>
      </c>
      <c r="J111" s="7">
        <f t="shared" si="21"/>
        <v>2587.04</v>
      </c>
      <c r="K111" s="155">
        <f t="shared" si="21"/>
        <v>1277</v>
      </c>
      <c r="L111" s="6">
        <f t="shared" si="21"/>
        <v>14906.93</v>
      </c>
      <c r="M111" s="6">
        <f t="shared" si="21"/>
        <v>70193.070000000007</v>
      </c>
    </row>
    <row r="112" spans="1:13" ht="21.75" customHeight="1" x14ac:dyDescent="0.25">
      <c r="A112" s="11" t="s">
        <v>37</v>
      </c>
      <c r="B112" s="65">
        <f>+B14+B20+B32+B61+B79+B89+B99+B37+B42+B50+B56+B25+B84+B94+B106+B67+B74+B111</f>
        <v>30</v>
      </c>
      <c r="C112" s="12"/>
      <c r="D112" s="117"/>
      <c r="E112" s="12"/>
      <c r="F112" s="12"/>
      <c r="G112" s="138">
        <f t="shared" ref="G112:M112" si="22">+G14+G20+G25+G32+G37+G42+G50+G56+G61+G67+G74+G79+G84+G89+G94+G99+G106+G111</f>
        <v>2410850</v>
      </c>
      <c r="H112" s="138">
        <f t="shared" si="22"/>
        <v>69191.399999999994</v>
      </c>
      <c r="I112" s="138">
        <f t="shared" si="22"/>
        <v>241520.34</v>
      </c>
      <c r="J112" s="138">
        <f t="shared" si="22"/>
        <v>73289.84</v>
      </c>
      <c r="K112" s="163">
        <f t="shared" si="22"/>
        <v>26505.219999999998</v>
      </c>
      <c r="L112" s="12">
        <f t="shared" si="22"/>
        <v>410506.80000000005</v>
      </c>
      <c r="M112" s="12">
        <f t="shared" si="22"/>
        <v>2000343.2</v>
      </c>
    </row>
    <row r="113" spans="1:13" s="10" customFormat="1" x14ac:dyDescent="0.25">
      <c r="A113" s="28"/>
      <c r="B113" s="29"/>
      <c r="C113" s="28"/>
      <c r="D113" s="118"/>
      <c r="E113" s="30"/>
      <c r="F113" s="30"/>
      <c r="G113" s="139"/>
      <c r="H113" s="139"/>
      <c r="I113" s="139"/>
      <c r="J113" s="139"/>
      <c r="K113" s="164"/>
      <c r="L113" s="31"/>
      <c r="M113" s="46"/>
    </row>
    <row r="114" spans="1:13" s="10" customFormat="1" x14ac:dyDescent="0.25">
      <c r="A114" s="28"/>
      <c r="B114" s="29"/>
      <c r="C114" s="28"/>
      <c r="D114" s="118"/>
      <c r="E114" s="30"/>
      <c r="F114" s="30"/>
      <c r="G114" s="139"/>
      <c r="H114" s="139"/>
      <c r="I114" s="139"/>
      <c r="J114" s="139"/>
      <c r="K114" s="164"/>
      <c r="L114" s="31"/>
      <c r="M114" s="31"/>
    </row>
    <row r="115" spans="1:13" s="10" customFormat="1" x14ac:dyDescent="0.25">
      <c r="A115" s="28"/>
      <c r="B115" s="29"/>
      <c r="C115" s="28"/>
      <c r="D115" s="118"/>
      <c r="E115" s="30"/>
      <c r="F115" s="30"/>
      <c r="G115" s="139"/>
      <c r="H115" s="139"/>
      <c r="I115" s="139"/>
      <c r="J115" s="139"/>
      <c r="K115" s="164"/>
      <c r="L115" s="31"/>
      <c r="M115" s="31"/>
    </row>
    <row r="116" spans="1:13" s="10" customFormat="1" x14ac:dyDescent="0.25">
      <c r="A116" s="21"/>
      <c r="B116" s="39"/>
      <c r="C116" s="21"/>
      <c r="D116" s="119"/>
      <c r="E116" s="21"/>
      <c r="F116" s="21"/>
      <c r="G116" s="136"/>
      <c r="H116" s="136"/>
      <c r="I116" s="136"/>
      <c r="J116" s="136"/>
      <c r="K116" s="49"/>
      <c r="L116" s="22"/>
      <c r="M116" s="22"/>
    </row>
    <row r="117" spans="1:13" s="10" customFormat="1" ht="21" x14ac:dyDescent="0.35">
      <c r="A117" s="18" t="s">
        <v>64</v>
      </c>
      <c r="B117" s="43"/>
      <c r="C117" s="23"/>
      <c r="D117" s="120"/>
      <c r="E117" s="23"/>
      <c r="F117" s="23"/>
      <c r="G117" s="140"/>
      <c r="H117" s="143"/>
      <c r="I117" s="145"/>
      <c r="J117" s="145"/>
      <c r="K117" s="25"/>
      <c r="L117" s="26"/>
    </row>
    <row r="118" spans="1:13" s="10" customFormat="1" ht="21" x14ac:dyDescent="0.35">
      <c r="A118" s="24" t="s">
        <v>63</v>
      </c>
      <c r="B118" s="43"/>
      <c r="C118" s="23"/>
      <c r="D118" s="121"/>
      <c r="E118" s="23"/>
      <c r="F118" s="23"/>
      <c r="G118" s="140"/>
      <c r="H118" s="144"/>
      <c r="I118" s="145"/>
      <c r="J118" s="145"/>
      <c r="K118" s="27"/>
      <c r="L118" s="27"/>
    </row>
    <row r="119" spans="1:13" s="10" customFormat="1" x14ac:dyDescent="0.25">
      <c r="A119" s="21"/>
      <c r="B119" s="39"/>
      <c r="C119" s="21"/>
      <c r="D119" s="119"/>
      <c r="E119" s="21"/>
      <c r="F119" s="21"/>
      <c r="G119" s="136"/>
      <c r="H119" s="136"/>
      <c r="I119" s="136"/>
      <c r="J119" s="136"/>
      <c r="K119" s="49"/>
      <c r="L119" s="22"/>
      <c r="M119" s="22"/>
    </row>
    <row r="120" spans="1:13" s="10" customFormat="1" x14ac:dyDescent="0.25">
      <c r="A120" s="21"/>
      <c r="B120" s="39"/>
      <c r="C120" s="21"/>
      <c r="D120" s="119"/>
      <c r="E120" s="21"/>
      <c r="F120" s="21"/>
      <c r="G120" s="136"/>
      <c r="H120" s="136"/>
      <c r="I120" s="136"/>
      <c r="J120" s="136"/>
      <c r="K120" s="49"/>
      <c r="L120" s="22"/>
      <c r="M120" s="22"/>
    </row>
    <row r="121" spans="1:13" s="10" customFormat="1" x14ac:dyDescent="0.25">
      <c r="A121" s="21"/>
      <c r="B121" s="39"/>
      <c r="C121" s="21"/>
      <c r="D121" s="119"/>
      <c r="E121" s="21"/>
      <c r="F121" s="21"/>
      <c r="G121" s="136"/>
      <c r="H121" s="136"/>
      <c r="I121" s="136"/>
      <c r="J121" s="136"/>
      <c r="K121" s="49"/>
      <c r="L121" s="22"/>
      <c r="M121" s="22"/>
    </row>
    <row r="122" spans="1:13" s="10" customFormat="1" x14ac:dyDescent="0.25">
      <c r="A122" s="21"/>
      <c r="B122" s="39"/>
      <c r="C122" s="21"/>
      <c r="D122" s="119"/>
      <c r="E122" s="21"/>
      <c r="F122" s="21"/>
      <c r="G122" s="136"/>
      <c r="H122" s="136"/>
      <c r="I122" s="136"/>
      <c r="J122" s="136"/>
      <c r="K122" s="49"/>
      <c r="L122" s="22"/>
      <c r="M122" s="22"/>
    </row>
    <row r="123" spans="1:13" s="10" customFormat="1" x14ac:dyDescent="0.25">
      <c r="A123" s="21"/>
      <c r="B123" s="39"/>
      <c r="C123" s="21"/>
      <c r="D123" s="119"/>
      <c r="E123" s="21"/>
      <c r="F123" s="21"/>
      <c r="G123" s="136"/>
      <c r="H123" s="136"/>
      <c r="I123" s="136"/>
      <c r="J123" s="136"/>
      <c r="K123" s="49"/>
      <c r="L123" s="22"/>
      <c r="M123" s="22"/>
    </row>
    <row r="124" spans="1:13" s="10" customFormat="1" x14ac:dyDescent="0.25">
      <c r="A124" s="21"/>
      <c r="B124" s="39"/>
      <c r="C124" s="21"/>
      <c r="D124" s="119"/>
      <c r="E124" s="21"/>
      <c r="F124" s="21"/>
      <c r="G124" s="136"/>
      <c r="H124" s="136"/>
      <c r="I124" s="136"/>
      <c r="J124" s="136"/>
      <c r="K124" s="49"/>
      <c r="L124" s="22"/>
      <c r="M124" s="22"/>
    </row>
    <row r="125" spans="1:13" s="10" customFormat="1" x14ac:dyDescent="0.25">
      <c r="A125" s="21"/>
      <c r="B125" s="39"/>
      <c r="C125" s="21"/>
      <c r="D125" s="119"/>
      <c r="E125" s="21"/>
      <c r="F125" s="21"/>
      <c r="G125" s="136"/>
      <c r="H125" s="136"/>
      <c r="I125" s="136"/>
      <c r="J125" s="136"/>
      <c r="K125" s="49"/>
      <c r="L125" s="22"/>
      <c r="M125" s="22"/>
    </row>
    <row r="126" spans="1:13" s="10" customFormat="1" x14ac:dyDescent="0.25">
      <c r="A126" s="21"/>
      <c r="B126" s="39"/>
      <c r="C126" s="21"/>
      <c r="D126" s="119"/>
      <c r="E126" s="21"/>
      <c r="F126" s="21"/>
      <c r="G126" s="136"/>
      <c r="H126" s="136"/>
      <c r="I126" s="136"/>
      <c r="J126" s="136"/>
      <c r="K126" s="49"/>
      <c r="L126" s="22"/>
      <c r="M126" s="22"/>
    </row>
    <row r="127" spans="1:13" s="10" customFormat="1" x14ac:dyDescent="0.25">
      <c r="A127" s="21"/>
      <c r="B127" s="39"/>
      <c r="C127" s="21"/>
      <c r="D127" s="119"/>
      <c r="E127" s="21"/>
      <c r="F127" s="21"/>
      <c r="G127" s="136"/>
      <c r="H127" s="136"/>
      <c r="I127" s="136"/>
      <c r="J127" s="136"/>
      <c r="K127" s="49"/>
      <c r="L127" s="22"/>
      <c r="M127" s="22"/>
    </row>
    <row r="128" spans="1:13" s="10" customFormat="1" x14ac:dyDescent="0.25">
      <c r="A128" s="21"/>
      <c r="B128" s="39"/>
      <c r="C128" s="21"/>
      <c r="D128" s="119"/>
      <c r="E128" s="21"/>
      <c r="F128" s="21"/>
      <c r="G128" s="136"/>
      <c r="H128" s="136"/>
      <c r="I128" s="136"/>
      <c r="J128" s="136"/>
      <c r="K128" s="49"/>
      <c r="L128" s="22"/>
      <c r="M128" s="22"/>
    </row>
    <row r="129" spans="1:13" s="10" customFormat="1" x14ac:dyDescent="0.25">
      <c r="A129" s="21"/>
      <c r="B129" s="39"/>
      <c r="C129" s="21"/>
      <c r="D129" s="119"/>
      <c r="E129" s="21"/>
      <c r="F129" s="21"/>
      <c r="G129" s="136"/>
      <c r="H129" s="136"/>
      <c r="I129" s="136"/>
      <c r="J129" s="136"/>
      <c r="K129" s="49"/>
      <c r="L129" s="22"/>
      <c r="M129" s="22"/>
    </row>
    <row r="130" spans="1:13" s="10" customFormat="1" x14ac:dyDescent="0.25">
      <c r="A130" s="21"/>
      <c r="B130" s="39"/>
      <c r="C130" s="21"/>
      <c r="D130" s="119"/>
      <c r="E130" s="21"/>
      <c r="F130" s="21"/>
      <c r="G130" s="136"/>
      <c r="H130" s="136"/>
      <c r="I130" s="136"/>
      <c r="J130" s="136"/>
      <c r="K130" s="49"/>
      <c r="L130" s="22"/>
      <c r="M130" s="22"/>
    </row>
    <row r="131" spans="1:13" s="10" customFormat="1" x14ac:dyDescent="0.25">
      <c r="A131" s="21"/>
      <c r="B131" s="39"/>
      <c r="C131" s="21"/>
      <c r="D131" s="119"/>
      <c r="E131" s="21"/>
      <c r="F131" s="21"/>
      <c r="G131" s="136"/>
      <c r="H131" s="136"/>
      <c r="I131" s="136"/>
      <c r="J131" s="136"/>
      <c r="K131" s="49"/>
      <c r="L131" s="22"/>
      <c r="M131" s="22"/>
    </row>
    <row r="132" spans="1:13" s="10" customFormat="1" x14ac:dyDescent="0.25">
      <c r="A132" s="21"/>
      <c r="B132" s="39"/>
      <c r="C132" s="21"/>
      <c r="D132" s="119"/>
      <c r="E132" s="21"/>
      <c r="F132" s="21"/>
      <c r="G132" s="136"/>
      <c r="H132" s="136"/>
      <c r="I132" s="136"/>
      <c r="J132" s="136"/>
      <c r="K132" s="49"/>
      <c r="L132" s="22"/>
      <c r="M132" s="22"/>
    </row>
    <row r="133" spans="1:13" s="10" customFormat="1" x14ac:dyDescent="0.25">
      <c r="A133" s="21"/>
      <c r="B133" s="39"/>
      <c r="C133" s="21"/>
      <c r="D133" s="119"/>
      <c r="E133" s="21"/>
      <c r="F133" s="21"/>
      <c r="G133" s="136"/>
      <c r="H133" s="136"/>
      <c r="I133" s="136"/>
      <c r="J133" s="136"/>
      <c r="K133" s="49"/>
      <c r="L133" s="22"/>
      <c r="M133" s="22"/>
    </row>
    <row r="134" spans="1:13" s="10" customFormat="1" x14ac:dyDescent="0.25">
      <c r="A134" s="21"/>
      <c r="B134" s="39"/>
      <c r="C134" s="21"/>
      <c r="D134" s="119"/>
      <c r="E134" s="21"/>
      <c r="F134" s="21"/>
      <c r="G134" s="136"/>
      <c r="H134" s="136"/>
      <c r="I134" s="136"/>
      <c r="J134" s="136"/>
      <c r="K134" s="49"/>
      <c r="L134" s="22"/>
      <c r="M134" s="22"/>
    </row>
    <row r="135" spans="1:13" s="10" customFormat="1" x14ac:dyDescent="0.25">
      <c r="A135" s="21"/>
      <c r="B135" s="39"/>
      <c r="C135" s="21"/>
      <c r="D135" s="119"/>
      <c r="E135" s="21"/>
      <c r="F135" s="21"/>
      <c r="G135" s="136"/>
      <c r="H135" s="136"/>
      <c r="I135" s="136"/>
      <c r="J135" s="136"/>
      <c r="K135" s="49"/>
      <c r="L135" s="22"/>
      <c r="M135" s="22"/>
    </row>
    <row r="136" spans="1:13" s="10" customFormat="1" x14ac:dyDescent="0.25">
      <c r="A136" s="21"/>
      <c r="B136" s="39"/>
      <c r="C136" s="21"/>
      <c r="D136" s="119"/>
      <c r="E136" s="21"/>
      <c r="F136" s="21"/>
      <c r="G136" s="136"/>
      <c r="H136" s="136"/>
      <c r="I136" s="136"/>
      <c r="J136" s="136"/>
      <c r="K136" s="49"/>
      <c r="L136" s="22"/>
      <c r="M136" s="22"/>
    </row>
    <row r="137" spans="1:13" s="10" customFormat="1" x14ac:dyDescent="0.25">
      <c r="A137" s="21"/>
      <c r="B137" s="39"/>
      <c r="C137" s="21"/>
      <c r="D137" s="119"/>
      <c r="E137" s="21"/>
      <c r="F137" s="21"/>
      <c r="G137" s="136"/>
      <c r="H137" s="136"/>
      <c r="I137" s="136"/>
      <c r="J137" s="136"/>
      <c r="K137" s="49"/>
      <c r="L137" s="22"/>
      <c r="M137" s="22"/>
    </row>
    <row r="138" spans="1:13" s="10" customFormat="1" x14ac:dyDescent="0.25">
      <c r="A138" s="21"/>
      <c r="B138" s="39"/>
      <c r="C138" s="21"/>
      <c r="D138" s="119"/>
      <c r="E138" s="21"/>
      <c r="F138" s="21"/>
      <c r="G138" s="136"/>
      <c r="H138" s="136"/>
      <c r="I138" s="136"/>
      <c r="J138" s="136"/>
      <c r="K138" s="49"/>
      <c r="L138" s="22"/>
      <c r="M138" s="22"/>
    </row>
    <row r="139" spans="1:13" s="10" customFormat="1" x14ac:dyDescent="0.25">
      <c r="A139" s="21"/>
      <c r="B139" s="39"/>
      <c r="C139" s="21"/>
      <c r="D139" s="119"/>
      <c r="E139" s="21"/>
      <c r="F139" s="21"/>
      <c r="G139" s="136"/>
      <c r="H139" s="136"/>
      <c r="I139" s="136"/>
      <c r="J139" s="136"/>
      <c r="K139" s="49"/>
      <c r="L139" s="22"/>
      <c r="M139" s="22"/>
    </row>
    <row r="140" spans="1:13" s="10" customFormat="1" x14ac:dyDescent="0.25">
      <c r="A140" s="21"/>
      <c r="B140" s="39"/>
      <c r="C140" s="21"/>
      <c r="D140" s="119"/>
      <c r="E140" s="21"/>
      <c r="F140" s="21"/>
      <c r="G140" s="136"/>
      <c r="H140" s="136"/>
      <c r="I140" s="136"/>
      <c r="J140" s="136"/>
      <c r="K140" s="49"/>
      <c r="L140" s="22"/>
      <c r="M140" s="22"/>
    </row>
    <row r="141" spans="1:13" s="10" customFormat="1" x14ac:dyDescent="0.25">
      <c r="A141" s="21"/>
      <c r="B141" s="39"/>
      <c r="C141" s="21"/>
      <c r="D141" s="119"/>
      <c r="E141" s="21"/>
      <c r="F141" s="21"/>
      <c r="G141" s="136"/>
      <c r="H141" s="136"/>
      <c r="I141" s="136"/>
      <c r="J141" s="136"/>
      <c r="K141" s="49"/>
      <c r="L141" s="22"/>
      <c r="M141" s="22"/>
    </row>
    <row r="142" spans="1:13" s="10" customFormat="1" x14ac:dyDescent="0.25">
      <c r="A142" s="21"/>
      <c r="B142" s="39"/>
      <c r="C142" s="21"/>
      <c r="D142" s="119"/>
      <c r="E142" s="21"/>
      <c r="F142" s="21"/>
      <c r="G142" s="136"/>
      <c r="H142" s="136"/>
      <c r="I142" s="136"/>
      <c r="J142" s="136"/>
      <c r="K142" s="49"/>
      <c r="L142" s="22"/>
      <c r="M142" s="22"/>
    </row>
    <row r="143" spans="1:13" s="10" customFormat="1" x14ac:dyDescent="0.25">
      <c r="A143" s="21"/>
      <c r="B143" s="39"/>
      <c r="C143" s="21"/>
      <c r="D143" s="119"/>
      <c r="E143" s="21"/>
      <c r="F143" s="21"/>
      <c r="G143" s="136"/>
      <c r="H143" s="136"/>
      <c r="I143" s="136"/>
      <c r="J143" s="136"/>
      <c r="K143" s="49"/>
      <c r="L143" s="22"/>
      <c r="M143" s="22"/>
    </row>
    <row r="144" spans="1:13" s="10" customFormat="1" x14ac:dyDescent="0.25">
      <c r="A144" s="21"/>
      <c r="B144" s="39"/>
      <c r="C144" s="21"/>
      <c r="D144" s="119"/>
      <c r="E144" s="21"/>
      <c r="F144" s="21"/>
      <c r="G144" s="136"/>
      <c r="H144" s="136"/>
      <c r="I144" s="136"/>
      <c r="J144" s="136"/>
      <c r="K144" s="49"/>
      <c r="L144" s="22"/>
      <c r="M144" s="22"/>
    </row>
    <row r="145" spans="1:13" s="10" customFormat="1" x14ac:dyDescent="0.25">
      <c r="A145" s="21"/>
      <c r="B145" s="39"/>
      <c r="C145" s="21"/>
      <c r="D145" s="119"/>
      <c r="E145" s="21"/>
      <c r="F145" s="21"/>
      <c r="G145" s="136"/>
      <c r="H145" s="136"/>
      <c r="I145" s="136"/>
      <c r="J145" s="136"/>
      <c r="K145" s="49"/>
      <c r="L145" s="22"/>
      <c r="M145" s="22"/>
    </row>
    <row r="146" spans="1:13" s="10" customFormat="1" x14ac:dyDescent="0.25">
      <c r="A146" s="21"/>
      <c r="B146" s="39"/>
      <c r="C146" s="21"/>
      <c r="D146" s="119"/>
      <c r="E146" s="21"/>
      <c r="F146" s="21"/>
      <c r="G146" s="136"/>
      <c r="H146" s="136"/>
      <c r="I146" s="136"/>
      <c r="J146" s="136"/>
      <c r="K146" s="49"/>
      <c r="L146" s="22"/>
      <c r="M146" s="22"/>
    </row>
    <row r="147" spans="1:13" s="10" customFormat="1" x14ac:dyDescent="0.25">
      <c r="A147" s="21"/>
      <c r="B147" s="39"/>
      <c r="C147" s="21"/>
      <c r="D147" s="119"/>
      <c r="E147" s="21"/>
      <c r="F147" s="21"/>
      <c r="G147" s="136"/>
      <c r="H147" s="136"/>
      <c r="I147" s="136"/>
      <c r="J147" s="136"/>
      <c r="K147" s="49"/>
      <c r="L147" s="22"/>
      <c r="M147" s="22"/>
    </row>
    <row r="148" spans="1:13" s="10" customFormat="1" x14ac:dyDescent="0.25">
      <c r="A148" s="21"/>
      <c r="B148" s="39"/>
      <c r="C148" s="21"/>
      <c r="D148" s="119"/>
      <c r="E148" s="21"/>
      <c r="F148" s="21"/>
      <c r="G148" s="136"/>
      <c r="H148" s="136"/>
      <c r="I148" s="136"/>
      <c r="J148" s="136"/>
      <c r="K148" s="49"/>
      <c r="L148" s="22"/>
      <c r="M148" s="22"/>
    </row>
    <row r="149" spans="1:13" s="10" customFormat="1" x14ac:dyDescent="0.25">
      <c r="A149" s="21"/>
      <c r="B149" s="39"/>
      <c r="C149" s="21"/>
      <c r="D149" s="119"/>
      <c r="E149" s="21"/>
      <c r="F149" s="21"/>
      <c r="G149" s="136"/>
      <c r="H149" s="136"/>
      <c r="I149" s="136"/>
      <c r="J149" s="136"/>
      <c r="K149" s="49"/>
      <c r="L149" s="22"/>
      <c r="M149" s="22"/>
    </row>
    <row r="150" spans="1:13" s="10" customFormat="1" x14ac:dyDescent="0.25">
      <c r="A150" s="21"/>
      <c r="B150" s="39"/>
      <c r="C150" s="21"/>
      <c r="D150" s="119"/>
      <c r="E150" s="21"/>
      <c r="F150" s="21"/>
      <c r="G150" s="136"/>
      <c r="H150" s="136"/>
      <c r="I150" s="136"/>
      <c r="J150" s="136"/>
      <c r="K150" s="49"/>
      <c r="L150" s="22"/>
      <c r="M150" s="22"/>
    </row>
    <row r="151" spans="1:13" s="10" customFormat="1" x14ac:dyDescent="0.25">
      <c r="A151" s="21"/>
      <c r="B151" s="39"/>
      <c r="C151" s="21"/>
      <c r="D151" s="119"/>
      <c r="E151" s="21"/>
      <c r="F151" s="21"/>
      <c r="G151" s="136"/>
      <c r="H151" s="136"/>
      <c r="I151" s="136"/>
      <c r="J151" s="136"/>
      <c r="K151" s="49"/>
      <c r="L151" s="22"/>
      <c r="M151" s="22"/>
    </row>
    <row r="152" spans="1:13" s="10" customFormat="1" x14ac:dyDescent="0.25">
      <c r="A152" s="21"/>
      <c r="B152" s="39"/>
      <c r="C152" s="21"/>
      <c r="D152" s="119"/>
      <c r="E152" s="21"/>
      <c r="F152" s="21"/>
      <c r="G152" s="136"/>
      <c r="H152" s="136"/>
      <c r="I152" s="136"/>
      <c r="J152" s="136"/>
      <c r="K152" s="49"/>
      <c r="L152" s="22"/>
      <c r="M152" s="22"/>
    </row>
    <row r="153" spans="1:13" s="10" customFormat="1" x14ac:dyDescent="0.25">
      <c r="A153" s="21"/>
      <c r="B153" s="39"/>
      <c r="C153" s="21"/>
      <c r="D153" s="119"/>
      <c r="E153" s="21"/>
      <c r="F153" s="21"/>
      <c r="G153" s="136"/>
      <c r="H153" s="136"/>
      <c r="I153" s="136"/>
      <c r="J153" s="136"/>
      <c r="K153" s="49"/>
      <c r="L153" s="22"/>
      <c r="M153" s="22"/>
    </row>
    <row r="154" spans="1:13" s="10" customFormat="1" x14ac:dyDescent="0.25">
      <c r="A154" s="21"/>
      <c r="B154" s="39"/>
      <c r="C154" s="21"/>
      <c r="D154" s="119"/>
      <c r="E154" s="21"/>
      <c r="F154" s="21"/>
      <c r="G154" s="136"/>
      <c r="H154" s="136"/>
      <c r="I154" s="136"/>
      <c r="J154" s="136"/>
      <c r="K154" s="49"/>
      <c r="L154" s="22"/>
      <c r="M154" s="22"/>
    </row>
    <row r="155" spans="1:13" s="10" customFormat="1" x14ac:dyDescent="0.25">
      <c r="A155" s="21"/>
      <c r="B155" s="39"/>
      <c r="C155" s="21"/>
      <c r="D155" s="119"/>
      <c r="E155" s="21"/>
      <c r="F155" s="21"/>
      <c r="G155" s="136"/>
      <c r="H155" s="136"/>
      <c r="I155" s="136"/>
      <c r="J155" s="136"/>
      <c r="K155" s="49"/>
      <c r="L155" s="22"/>
      <c r="M155" s="22"/>
    </row>
    <row r="156" spans="1:13" s="10" customFormat="1" x14ac:dyDescent="0.25">
      <c r="A156" s="21"/>
      <c r="B156" s="39"/>
      <c r="C156" s="21"/>
      <c r="D156" s="119"/>
      <c r="E156" s="21"/>
      <c r="F156" s="21"/>
      <c r="G156" s="136"/>
      <c r="H156" s="136"/>
      <c r="I156" s="136"/>
      <c r="J156" s="136"/>
      <c r="K156" s="49"/>
      <c r="L156" s="22"/>
      <c r="M156" s="22"/>
    </row>
    <row r="157" spans="1:13" s="10" customFormat="1" x14ac:dyDescent="0.25">
      <c r="A157" s="21"/>
      <c r="B157" s="39"/>
      <c r="C157" s="21"/>
      <c r="D157" s="119"/>
      <c r="E157" s="21"/>
      <c r="F157" s="21"/>
      <c r="G157" s="136"/>
      <c r="H157" s="136"/>
      <c r="I157" s="136"/>
      <c r="J157" s="136"/>
      <c r="K157" s="49"/>
      <c r="L157" s="22"/>
      <c r="M157" s="22"/>
    </row>
    <row r="158" spans="1:13" s="10" customFormat="1" x14ac:dyDescent="0.25">
      <c r="A158" s="21"/>
      <c r="B158" s="39"/>
      <c r="C158" s="21"/>
      <c r="D158" s="119"/>
      <c r="E158" s="21"/>
      <c r="F158" s="21"/>
      <c r="G158" s="136"/>
      <c r="H158" s="136"/>
      <c r="I158" s="136"/>
      <c r="J158" s="136"/>
      <c r="K158" s="49"/>
      <c r="L158" s="22"/>
      <c r="M158" s="22"/>
    </row>
    <row r="159" spans="1:13" s="10" customFormat="1" x14ac:dyDescent="0.25">
      <c r="A159" s="21"/>
      <c r="B159" s="39"/>
      <c r="C159" s="21"/>
      <c r="D159" s="119"/>
      <c r="E159" s="21"/>
      <c r="F159" s="21"/>
      <c r="G159" s="136"/>
      <c r="H159" s="136"/>
      <c r="I159" s="136"/>
      <c r="J159" s="136"/>
      <c r="K159" s="49"/>
      <c r="L159" s="22"/>
      <c r="M159" s="22"/>
    </row>
    <row r="160" spans="1:13" s="10" customFormat="1" x14ac:dyDescent="0.25">
      <c r="A160" s="21"/>
      <c r="B160" s="39"/>
      <c r="C160" s="21"/>
      <c r="D160" s="119"/>
      <c r="E160" s="21"/>
      <c r="F160" s="21"/>
      <c r="G160" s="136"/>
      <c r="H160" s="136"/>
      <c r="I160" s="136"/>
      <c r="J160" s="136"/>
      <c r="K160" s="49"/>
      <c r="L160" s="22"/>
      <c r="M160" s="22"/>
    </row>
    <row r="161" spans="1:13" s="10" customFormat="1" x14ac:dyDescent="0.25">
      <c r="A161" s="21"/>
      <c r="B161" s="39"/>
      <c r="C161" s="21"/>
      <c r="D161" s="119"/>
      <c r="E161" s="21"/>
      <c r="F161" s="21"/>
      <c r="G161" s="136"/>
      <c r="H161" s="136"/>
      <c r="I161" s="136"/>
      <c r="J161" s="136"/>
      <c r="K161" s="49"/>
      <c r="L161" s="22"/>
      <c r="M161" s="22"/>
    </row>
    <row r="162" spans="1:13" s="10" customFormat="1" x14ac:dyDescent="0.25">
      <c r="A162" s="21"/>
      <c r="B162" s="39"/>
      <c r="C162" s="21"/>
      <c r="D162" s="119"/>
      <c r="E162" s="21"/>
      <c r="F162" s="21"/>
      <c r="G162" s="136"/>
      <c r="H162" s="136"/>
      <c r="I162" s="136"/>
      <c r="J162" s="136"/>
      <c r="K162" s="49"/>
      <c r="L162" s="22"/>
      <c r="M162" s="22"/>
    </row>
    <row r="163" spans="1:13" s="10" customFormat="1" x14ac:dyDescent="0.25">
      <c r="A163" s="21"/>
      <c r="B163" s="39"/>
      <c r="C163" s="21"/>
      <c r="D163" s="119"/>
      <c r="E163" s="21"/>
      <c r="F163" s="21"/>
      <c r="G163" s="136"/>
      <c r="H163" s="136"/>
      <c r="I163" s="136"/>
      <c r="J163" s="136"/>
      <c r="K163" s="49"/>
      <c r="L163" s="22"/>
      <c r="M163" s="22"/>
    </row>
    <row r="164" spans="1:13" s="10" customFormat="1" x14ac:dyDescent="0.25">
      <c r="A164" s="21"/>
      <c r="B164" s="39"/>
      <c r="C164" s="21"/>
      <c r="D164" s="119"/>
      <c r="E164" s="21"/>
      <c r="F164" s="21"/>
      <c r="G164" s="136"/>
      <c r="H164" s="136"/>
      <c r="I164" s="136"/>
      <c r="J164" s="136"/>
      <c r="K164" s="49"/>
      <c r="L164" s="22"/>
      <c r="M164" s="22"/>
    </row>
    <row r="165" spans="1:13" s="10" customFormat="1" x14ac:dyDescent="0.25">
      <c r="A165" s="21"/>
      <c r="B165" s="39"/>
      <c r="C165" s="21"/>
      <c r="D165" s="119"/>
      <c r="E165" s="21"/>
      <c r="F165" s="21"/>
      <c r="G165" s="136"/>
      <c r="H165" s="136"/>
      <c r="I165" s="136"/>
      <c r="J165" s="136"/>
      <c r="K165" s="49"/>
      <c r="L165" s="22"/>
      <c r="M165" s="22"/>
    </row>
    <row r="166" spans="1:13" s="10" customFormat="1" x14ac:dyDescent="0.25">
      <c r="A166" s="21"/>
      <c r="B166" s="39"/>
      <c r="C166" s="21"/>
      <c r="D166" s="119"/>
      <c r="E166" s="21"/>
      <c r="F166" s="21"/>
      <c r="G166" s="136"/>
      <c r="H166" s="136"/>
      <c r="I166" s="136"/>
      <c r="J166" s="136"/>
      <c r="K166" s="49"/>
      <c r="L166" s="22"/>
      <c r="M166" s="22"/>
    </row>
    <row r="167" spans="1:13" s="10" customFormat="1" x14ac:dyDescent="0.25">
      <c r="A167" s="21"/>
      <c r="B167" s="39"/>
      <c r="C167" s="21"/>
      <c r="D167" s="119"/>
      <c r="E167" s="21"/>
      <c r="F167" s="21"/>
      <c r="G167" s="136"/>
      <c r="H167" s="136"/>
      <c r="I167" s="136"/>
      <c r="J167" s="136"/>
      <c r="K167" s="49"/>
      <c r="L167" s="22"/>
      <c r="M167" s="22"/>
    </row>
    <row r="168" spans="1:13" s="10" customFormat="1" x14ac:dyDescent="0.25">
      <c r="A168" s="21"/>
      <c r="B168" s="39"/>
      <c r="C168" s="21"/>
      <c r="D168" s="119"/>
      <c r="E168" s="21"/>
      <c r="F168" s="21"/>
      <c r="G168" s="136"/>
      <c r="H168" s="136"/>
      <c r="I168" s="136"/>
      <c r="J168" s="136"/>
      <c r="K168" s="49"/>
      <c r="L168" s="22"/>
      <c r="M168" s="22"/>
    </row>
    <row r="169" spans="1:13" s="10" customFormat="1" x14ac:dyDescent="0.25">
      <c r="A169" s="21"/>
      <c r="B169" s="39"/>
      <c r="C169" s="21"/>
      <c r="D169" s="119"/>
      <c r="E169" s="21"/>
      <c r="F169" s="21"/>
      <c r="G169" s="136"/>
      <c r="H169" s="136"/>
      <c r="I169" s="136"/>
      <c r="J169" s="136"/>
      <c r="K169" s="49"/>
      <c r="L169" s="22"/>
      <c r="M169" s="22"/>
    </row>
    <row r="170" spans="1:13" s="10" customFormat="1" x14ac:dyDescent="0.25">
      <c r="A170" s="21"/>
      <c r="B170" s="39"/>
      <c r="C170" s="21"/>
      <c r="D170" s="119"/>
      <c r="E170" s="21"/>
      <c r="F170" s="21"/>
      <c r="G170" s="136"/>
      <c r="H170" s="136"/>
      <c r="I170" s="136"/>
      <c r="J170" s="136"/>
      <c r="K170" s="49"/>
      <c r="L170" s="22"/>
      <c r="M170" s="22"/>
    </row>
    <row r="171" spans="1:13" s="10" customFormat="1" x14ac:dyDescent="0.25">
      <c r="A171" s="21"/>
      <c r="B171" s="39"/>
      <c r="C171" s="21"/>
      <c r="D171" s="119"/>
      <c r="E171" s="21"/>
      <c r="F171" s="21"/>
      <c r="G171" s="136"/>
      <c r="H171" s="136"/>
      <c r="I171" s="136"/>
      <c r="J171" s="136"/>
      <c r="K171" s="49"/>
      <c r="L171" s="22"/>
      <c r="M171" s="22"/>
    </row>
    <row r="172" spans="1:13" s="10" customFormat="1" x14ac:dyDescent="0.25">
      <c r="A172" s="21"/>
      <c r="B172" s="39"/>
      <c r="C172" s="21"/>
      <c r="D172" s="119"/>
      <c r="E172" s="21"/>
      <c r="F172" s="21"/>
      <c r="G172" s="136"/>
      <c r="H172" s="136"/>
      <c r="I172" s="136"/>
      <c r="J172" s="136"/>
      <c r="K172" s="49"/>
      <c r="L172" s="22"/>
      <c r="M172" s="22"/>
    </row>
    <row r="173" spans="1:13" s="10" customFormat="1" x14ac:dyDescent="0.25">
      <c r="A173" s="21"/>
      <c r="B173" s="39"/>
      <c r="C173" s="21"/>
      <c r="D173" s="119"/>
      <c r="E173" s="21"/>
      <c r="F173" s="21"/>
      <c r="G173" s="136"/>
      <c r="H173" s="136"/>
      <c r="I173" s="136"/>
      <c r="J173" s="136"/>
      <c r="K173" s="49"/>
      <c r="L173" s="22"/>
      <c r="M173" s="22"/>
    </row>
    <row r="174" spans="1:13" s="10" customFormat="1" x14ac:dyDescent="0.25">
      <c r="A174" s="21"/>
      <c r="B174" s="39"/>
      <c r="C174" s="21"/>
      <c r="D174" s="119"/>
      <c r="E174" s="21"/>
      <c r="F174" s="21"/>
      <c r="G174" s="136"/>
      <c r="H174" s="136"/>
      <c r="I174" s="136"/>
      <c r="J174" s="136"/>
      <c r="K174" s="49"/>
      <c r="L174" s="22"/>
      <c r="M174" s="22"/>
    </row>
    <row r="175" spans="1:13" s="10" customFormat="1" x14ac:dyDescent="0.25">
      <c r="A175" s="21"/>
      <c r="B175" s="39"/>
      <c r="C175" s="21"/>
      <c r="D175" s="119"/>
      <c r="E175" s="21"/>
      <c r="F175" s="21"/>
      <c r="G175" s="136"/>
      <c r="H175" s="136"/>
      <c r="I175" s="136"/>
      <c r="J175" s="136"/>
      <c r="K175" s="49"/>
      <c r="L175" s="22"/>
      <c r="M175" s="22"/>
    </row>
    <row r="176" spans="1:13" s="10" customFormat="1" x14ac:dyDescent="0.25">
      <c r="A176" s="21"/>
      <c r="B176" s="39"/>
      <c r="C176" s="21"/>
      <c r="D176" s="119"/>
      <c r="E176" s="21"/>
      <c r="F176" s="21"/>
      <c r="G176" s="136"/>
      <c r="H176" s="136"/>
      <c r="I176" s="136"/>
      <c r="J176" s="136"/>
      <c r="K176" s="49"/>
      <c r="L176" s="22"/>
      <c r="M176" s="22"/>
    </row>
    <row r="177" spans="1:13" s="10" customFormat="1" x14ac:dyDescent="0.25">
      <c r="A177" s="21"/>
      <c r="B177" s="39"/>
      <c r="C177" s="21"/>
      <c r="D177" s="119"/>
      <c r="E177" s="21"/>
      <c r="F177" s="21"/>
      <c r="G177" s="136"/>
      <c r="H177" s="136"/>
      <c r="I177" s="136"/>
      <c r="J177" s="136"/>
      <c r="K177" s="49"/>
      <c r="L177" s="22"/>
      <c r="M177" s="22"/>
    </row>
    <row r="178" spans="1:13" s="10" customFormat="1" x14ac:dyDescent="0.25">
      <c r="A178" s="21"/>
      <c r="B178" s="39"/>
      <c r="C178" s="21"/>
      <c r="D178" s="119"/>
      <c r="E178" s="21"/>
      <c r="F178" s="21"/>
      <c r="G178" s="136"/>
      <c r="H178" s="136"/>
      <c r="I178" s="136"/>
      <c r="J178" s="136"/>
      <c r="K178" s="49"/>
      <c r="L178" s="22"/>
      <c r="M178" s="22"/>
    </row>
    <row r="179" spans="1:13" s="10" customFormat="1" x14ac:dyDescent="0.25">
      <c r="A179" s="21"/>
      <c r="B179" s="39"/>
      <c r="C179" s="21"/>
      <c r="D179" s="119"/>
      <c r="E179" s="21"/>
      <c r="F179" s="21"/>
      <c r="G179" s="136"/>
      <c r="H179" s="136"/>
      <c r="I179" s="136"/>
      <c r="J179" s="136"/>
      <c r="K179" s="49"/>
      <c r="L179" s="22"/>
      <c r="M179" s="22"/>
    </row>
    <row r="180" spans="1:13" s="10" customFormat="1" x14ac:dyDescent="0.25">
      <c r="A180" s="21"/>
      <c r="B180" s="39"/>
      <c r="C180" s="21"/>
      <c r="D180" s="119"/>
      <c r="E180" s="21"/>
      <c r="F180" s="21"/>
      <c r="G180" s="136"/>
      <c r="H180" s="136"/>
      <c r="I180" s="136"/>
      <c r="J180" s="136"/>
      <c r="K180" s="49"/>
      <c r="L180" s="22"/>
      <c r="M180" s="22"/>
    </row>
    <row r="181" spans="1:13" s="10" customFormat="1" x14ac:dyDescent="0.25">
      <c r="A181" s="21"/>
      <c r="B181" s="39"/>
      <c r="C181" s="21"/>
      <c r="D181" s="119"/>
      <c r="E181" s="21"/>
      <c r="F181" s="21"/>
      <c r="G181" s="136"/>
      <c r="H181" s="136"/>
      <c r="I181" s="136"/>
      <c r="J181" s="136"/>
      <c r="K181" s="49"/>
      <c r="L181" s="22"/>
      <c r="M181" s="22"/>
    </row>
    <row r="182" spans="1:13" s="10" customFormat="1" x14ac:dyDescent="0.25">
      <c r="A182" s="21"/>
      <c r="B182" s="39"/>
      <c r="C182" s="21"/>
      <c r="D182" s="119"/>
      <c r="E182" s="21"/>
      <c r="F182" s="21"/>
      <c r="G182" s="136"/>
      <c r="H182" s="136"/>
      <c r="I182" s="136"/>
      <c r="J182" s="136"/>
      <c r="K182" s="49"/>
      <c r="L182" s="22"/>
      <c r="M182" s="22"/>
    </row>
    <row r="183" spans="1:13" s="10" customFormat="1" x14ac:dyDescent="0.25">
      <c r="A183" s="21"/>
      <c r="B183" s="39"/>
      <c r="C183" s="21"/>
      <c r="D183" s="119"/>
      <c r="E183" s="21"/>
      <c r="F183" s="21"/>
      <c r="G183" s="136"/>
      <c r="H183" s="136"/>
      <c r="I183" s="136"/>
      <c r="J183" s="136"/>
      <c r="K183" s="49"/>
      <c r="L183" s="22"/>
      <c r="M183" s="22"/>
    </row>
    <row r="184" spans="1:13" s="10" customFormat="1" x14ac:dyDescent="0.25">
      <c r="A184" s="21"/>
      <c r="B184" s="39"/>
      <c r="C184" s="21"/>
      <c r="D184" s="119"/>
      <c r="E184" s="21"/>
      <c r="F184" s="21"/>
      <c r="G184" s="136"/>
      <c r="H184" s="136"/>
      <c r="I184" s="136"/>
      <c r="J184" s="136"/>
      <c r="K184" s="49"/>
      <c r="L184" s="22"/>
      <c r="M184" s="22"/>
    </row>
    <row r="185" spans="1:13" s="10" customFormat="1" x14ac:dyDescent="0.25">
      <c r="A185" s="21"/>
      <c r="B185" s="39"/>
      <c r="C185" s="21"/>
      <c r="D185" s="119"/>
      <c r="E185" s="21"/>
      <c r="F185" s="21"/>
      <c r="G185" s="136"/>
      <c r="H185" s="136"/>
      <c r="I185" s="136"/>
      <c r="J185" s="136"/>
      <c r="K185" s="49"/>
      <c r="L185" s="22"/>
      <c r="M185" s="22"/>
    </row>
    <row r="186" spans="1:13" s="10" customFormat="1" x14ac:dyDescent="0.25">
      <c r="A186" s="21"/>
      <c r="B186" s="39"/>
      <c r="C186" s="21"/>
      <c r="D186" s="119"/>
      <c r="E186" s="21"/>
      <c r="F186" s="21"/>
      <c r="G186" s="136"/>
      <c r="H186" s="136"/>
      <c r="I186" s="136"/>
      <c r="J186" s="136"/>
      <c r="K186" s="49"/>
      <c r="L186" s="22"/>
      <c r="M186" s="22"/>
    </row>
    <row r="187" spans="1:13" s="10" customFormat="1" x14ac:dyDescent="0.25">
      <c r="A187" s="21"/>
      <c r="B187" s="39"/>
      <c r="C187" s="21"/>
      <c r="D187" s="119"/>
      <c r="E187" s="21"/>
      <c r="F187" s="21"/>
      <c r="G187" s="136"/>
      <c r="H187" s="136"/>
      <c r="I187" s="136"/>
      <c r="J187" s="136"/>
      <c r="K187" s="49"/>
      <c r="L187" s="22"/>
      <c r="M187" s="22"/>
    </row>
    <row r="188" spans="1:13" s="10" customFormat="1" x14ac:dyDescent="0.25">
      <c r="A188" s="21"/>
      <c r="B188" s="39"/>
      <c r="C188" s="21"/>
      <c r="D188" s="119"/>
      <c r="E188" s="21"/>
      <c r="F188" s="21"/>
      <c r="G188" s="136"/>
      <c r="H188" s="136"/>
      <c r="I188" s="136"/>
      <c r="J188" s="136"/>
      <c r="K188" s="49"/>
      <c r="L188" s="22"/>
      <c r="M188" s="22"/>
    </row>
    <row r="189" spans="1:13" s="10" customFormat="1" x14ac:dyDescent="0.25">
      <c r="A189" s="21"/>
      <c r="B189" s="39"/>
      <c r="C189" s="21"/>
      <c r="D189" s="119"/>
      <c r="E189" s="21"/>
      <c r="F189" s="21"/>
      <c r="G189" s="136"/>
      <c r="H189" s="136"/>
      <c r="I189" s="136"/>
      <c r="J189" s="136"/>
      <c r="K189" s="49"/>
      <c r="L189" s="22"/>
      <c r="M189" s="22"/>
    </row>
    <row r="190" spans="1:13" s="10" customFormat="1" x14ac:dyDescent="0.25">
      <c r="A190" s="21"/>
      <c r="B190" s="39"/>
      <c r="C190" s="21"/>
      <c r="D190" s="119"/>
      <c r="E190" s="21"/>
      <c r="F190" s="21"/>
      <c r="G190" s="136"/>
      <c r="H190" s="136"/>
      <c r="I190" s="136"/>
      <c r="J190" s="136"/>
      <c r="K190" s="49"/>
      <c r="L190" s="22"/>
      <c r="M190" s="22"/>
    </row>
    <row r="191" spans="1:13" s="10" customFormat="1" x14ac:dyDescent="0.25">
      <c r="A191" s="21"/>
      <c r="B191" s="39"/>
      <c r="C191" s="21"/>
      <c r="D191" s="119"/>
      <c r="E191" s="21"/>
      <c r="F191" s="21"/>
      <c r="G191" s="136"/>
      <c r="H191" s="136"/>
      <c r="I191" s="136"/>
      <c r="J191" s="136"/>
      <c r="K191" s="49"/>
      <c r="L191" s="22"/>
      <c r="M191" s="22"/>
    </row>
    <row r="192" spans="1:13" s="10" customFormat="1" x14ac:dyDescent="0.25">
      <c r="A192" s="21"/>
      <c r="B192" s="39"/>
      <c r="C192" s="21"/>
      <c r="D192" s="119"/>
      <c r="E192" s="21"/>
      <c r="F192" s="21"/>
      <c r="G192" s="136"/>
      <c r="H192" s="136"/>
      <c r="I192" s="136"/>
      <c r="J192" s="136"/>
      <c r="K192" s="49"/>
      <c r="L192" s="22"/>
      <c r="M192" s="22"/>
    </row>
    <row r="193" spans="1:13" s="10" customFormat="1" x14ac:dyDescent="0.25">
      <c r="A193" s="21"/>
      <c r="B193" s="39"/>
      <c r="C193" s="21"/>
      <c r="D193" s="119"/>
      <c r="E193" s="21"/>
      <c r="F193" s="21"/>
      <c r="G193" s="136"/>
      <c r="H193" s="136"/>
      <c r="I193" s="136"/>
      <c r="J193" s="136"/>
      <c r="K193" s="49"/>
      <c r="L193" s="22"/>
      <c r="M193" s="22"/>
    </row>
    <row r="194" spans="1:13" s="10" customFormat="1" x14ac:dyDescent="0.25">
      <c r="A194" s="21"/>
      <c r="B194" s="39"/>
      <c r="C194" s="21"/>
      <c r="D194" s="119"/>
      <c r="E194" s="21"/>
      <c r="F194" s="21"/>
      <c r="G194" s="136"/>
      <c r="H194" s="136"/>
      <c r="I194" s="136"/>
      <c r="J194" s="136"/>
      <c r="K194" s="49"/>
      <c r="L194" s="22"/>
      <c r="M194" s="22"/>
    </row>
    <row r="195" spans="1:13" s="10" customFormat="1" x14ac:dyDescent="0.25">
      <c r="A195" s="21"/>
      <c r="B195" s="39"/>
      <c r="C195" s="21"/>
      <c r="D195" s="119"/>
      <c r="E195" s="21"/>
      <c r="F195" s="21"/>
      <c r="G195" s="136"/>
      <c r="H195" s="136"/>
      <c r="I195" s="136"/>
      <c r="J195" s="136"/>
      <c r="K195" s="49"/>
      <c r="L195" s="22"/>
      <c r="M195" s="22"/>
    </row>
    <row r="196" spans="1:13" s="10" customFormat="1" x14ac:dyDescent="0.25">
      <c r="A196" s="21"/>
      <c r="B196" s="39"/>
      <c r="C196" s="21"/>
      <c r="D196" s="119"/>
      <c r="E196" s="21"/>
      <c r="F196" s="21"/>
      <c r="G196" s="136"/>
      <c r="H196" s="136"/>
      <c r="I196" s="136"/>
      <c r="J196" s="136"/>
      <c r="K196" s="49"/>
      <c r="L196" s="22"/>
      <c r="M196" s="22"/>
    </row>
    <row r="197" spans="1:13" s="10" customFormat="1" x14ac:dyDescent="0.25">
      <c r="A197" s="21"/>
      <c r="B197" s="39"/>
      <c r="C197" s="21"/>
      <c r="D197" s="119"/>
      <c r="E197" s="21"/>
      <c r="F197" s="21"/>
      <c r="G197" s="136"/>
      <c r="H197" s="136"/>
      <c r="I197" s="136"/>
      <c r="J197" s="136"/>
      <c r="K197" s="49"/>
      <c r="L197" s="22"/>
      <c r="M197" s="22"/>
    </row>
    <row r="198" spans="1:13" s="10" customFormat="1" x14ac:dyDescent="0.25">
      <c r="A198" s="21"/>
      <c r="B198" s="39"/>
      <c r="C198" s="21"/>
      <c r="D198" s="119"/>
      <c r="E198" s="21"/>
      <c r="F198" s="21"/>
      <c r="G198" s="136"/>
      <c r="H198" s="136"/>
      <c r="I198" s="136"/>
      <c r="J198" s="136"/>
      <c r="K198" s="49"/>
      <c r="L198" s="22"/>
      <c r="M198" s="22"/>
    </row>
    <row r="199" spans="1:13" s="10" customFormat="1" x14ac:dyDescent="0.25">
      <c r="A199" s="21"/>
      <c r="B199" s="39"/>
      <c r="C199" s="21"/>
      <c r="D199" s="119"/>
      <c r="E199" s="21"/>
      <c r="F199" s="21"/>
      <c r="G199" s="136"/>
      <c r="H199" s="136"/>
      <c r="I199" s="136"/>
      <c r="J199" s="136"/>
      <c r="K199" s="49"/>
      <c r="L199" s="22"/>
      <c r="M199" s="22"/>
    </row>
    <row r="200" spans="1:13" s="10" customFormat="1" x14ac:dyDescent="0.25">
      <c r="A200" s="21"/>
      <c r="B200" s="39"/>
      <c r="C200" s="21"/>
      <c r="D200" s="119"/>
      <c r="E200" s="21"/>
      <c r="F200" s="21"/>
      <c r="G200" s="136"/>
      <c r="H200" s="136"/>
      <c r="I200" s="136"/>
      <c r="J200" s="136"/>
      <c r="K200" s="49"/>
      <c r="L200" s="22"/>
      <c r="M200" s="22"/>
    </row>
    <row r="201" spans="1:13" s="10" customFormat="1" x14ac:dyDescent="0.25">
      <c r="A201" s="21"/>
      <c r="B201" s="39"/>
      <c r="C201" s="21"/>
      <c r="D201" s="119"/>
      <c r="E201" s="21"/>
      <c r="F201" s="21"/>
      <c r="G201" s="136"/>
      <c r="H201" s="136"/>
      <c r="I201" s="136"/>
      <c r="J201" s="136"/>
      <c r="K201" s="49"/>
      <c r="L201" s="22"/>
      <c r="M201" s="22"/>
    </row>
    <row r="202" spans="1:13" s="10" customFormat="1" x14ac:dyDescent="0.25">
      <c r="A202" s="21"/>
      <c r="B202" s="39"/>
      <c r="C202" s="21"/>
      <c r="D202" s="119"/>
      <c r="E202" s="21"/>
      <c r="F202" s="21"/>
      <c r="G202" s="136"/>
      <c r="H202" s="136"/>
      <c r="I202" s="136"/>
      <c r="J202" s="136"/>
      <c r="K202" s="49"/>
      <c r="L202" s="22"/>
      <c r="M202" s="22"/>
    </row>
    <row r="203" spans="1:13" s="10" customFormat="1" x14ac:dyDescent="0.25">
      <c r="A203" s="21"/>
      <c r="B203" s="39"/>
      <c r="C203" s="21"/>
      <c r="D203" s="119"/>
      <c r="E203" s="21"/>
      <c r="F203" s="21"/>
      <c r="G203" s="136"/>
      <c r="H203" s="136"/>
      <c r="I203" s="136"/>
      <c r="J203" s="136"/>
      <c r="K203" s="49"/>
      <c r="L203" s="22"/>
      <c r="M203" s="22"/>
    </row>
    <row r="204" spans="1:13" s="10" customFormat="1" x14ac:dyDescent="0.25">
      <c r="A204" s="21"/>
      <c r="B204" s="39"/>
      <c r="C204" s="21"/>
      <c r="D204" s="119"/>
      <c r="E204" s="21"/>
      <c r="F204" s="21"/>
      <c r="G204" s="136"/>
      <c r="H204" s="136"/>
      <c r="I204" s="136"/>
      <c r="J204" s="136"/>
      <c r="K204" s="49"/>
      <c r="L204" s="22"/>
      <c r="M204" s="22"/>
    </row>
    <row r="205" spans="1:13" s="10" customFormat="1" x14ac:dyDescent="0.25">
      <c r="A205" s="21"/>
      <c r="B205" s="39"/>
      <c r="C205" s="21"/>
      <c r="D205" s="119"/>
      <c r="E205" s="21"/>
      <c r="F205" s="21"/>
      <c r="G205" s="136"/>
      <c r="H205" s="136"/>
      <c r="I205" s="136"/>
      <c r="J205" s="136"/>
      <c r="K205" s="49"/>
      <c r="L205" s="22"/>
      <c r="M205" s="22"/>
    </row>
    <row r="206" spans="1:13" s="10" customFormat="1" x14ac:dyDescent="0.25">
      <c r="A206" s="21"/>
      <c r="B206" s="39"/>
      <c r="C206" s="21"/>
      <c r="D206" s="119"/>
      <c r="E206" s="21"/>
      <c r="F206" s="21"/>
      <c r="G206" s="136"/>
      <c r="H206" s="136"/>
      <c r="I206" s="136"/>
      <c r="J206" s="136"/>
      <c r="K206" s="49"/>
      <c r="L206" s="22"/>
      <c r="M206" s="22"/>
    </row>
    <row r="207" spans="1:13" s="10" customFormat="1" x14ac:dyDescent="0.25">
      <c r="A207" s="21"/>
      <c r="B207" s="39"/>
      <c r="C207" s="21"/>
      <c r="D207" s="119"/>
      <c r="E207" s="21"/>
      <c r="F207" s="21"/>
      <c r="G207" s="136"/>
      <c r="H207" s="136"/>
      <c r="I207" s="136"/>
      <c r="J207" s="136"/>
      <c r="K207" s="49"/>
      <c r="L207" s="22"/>
      <c r="M207" s="22"/>
    </row>
    <row r="208" spans="1:13" s="10" customFormat="1" x14ac:dyDescent="0.25">
      <c r="A208" s="21"/>
      <c r="B208" s="39"/>
      <c r="C208" s="21"/>
      <c r="D208" s="119"/>
      <c r="E208" s="21"/>
      <c r="F208" s="21"/>
      <c r="G208" s="136"/>
      <c r="H208" s="136"/>
      <c r="I208" s="136"/>
      <c r="J208" s="136"/>
      <c r="K208" s="49"/>
      <c r="L208" s="22"/>
      <c r="M208" s="22"/>
    </row>
    <row r="209" spans="1:13" s="10" customFormat="1" x14ac:dyDescent="0.25">
      <c r="A209" s="21"/>
      <c r="B209" s="39"/>
      <c r="C209" s="21"/>
      <c r="D209" s="119"/>
      <c r="E209" s="21"/>
      <c r="F209" s="21"/>
      <c r="G209" s="136"/>
      <c r="H209" s="136"/>
      <c r="I209" s="136"/>
      <c r="J209" s="136"/>
      <c r="K209" s="49"/>
      <c r="L209" s="22"/>
      <c r="M209" s="22"/>
    </row>
    <row r="210" spans="1:13" s="10" customFormat="1" x14ac:dyDescent="0.25">
      <c r="A210" s="21"/>
      <c r="B210" s="39"/>
      <c r="C210" s="21"/>
      <c r="D210" s="119"/>
      <c r="E210" s="21"/>
      <c r="F210" s="21"/>
      <c r="G210" s="136"/>
      <c r="H210" s="136"/>
      <c r="I210" s="136"/>
      <c r="J210" s="136"/>
      <c r="K210" s="49"/>
      <c r="L210" s="22"/>
      <c r="M210" s="22"/>
    </row>
    <row r="211" spans="1:13" s="10" customFormat="1" x14ac:dyDescent="0.25">
      <c r="A211" s="21"/>
      <c r="B211" s="39"/>
      <c r="C211" s="21"/>
      <c r="D211" s="119"/>
      <c r="E211" s="21"/>
      <c r="F211" s="21"/>
      <c r="G211" s="136"/>
      <c r="H211" s="136"/>
      <c r="I211" s="136"/>
      <c r="J211" s="136"/>
      <c r="K211" s="49"/>
      <c r="L211" s="22"/>
      <c r="M211" s="22"/>
    </row>
    <row r="212" spans="1:13" s="10" customFormat="1" x14ac:dyDescent="0.25">
      <c r="A212" s="21"/>
      <c r="B212" s="39"/>
      <c r="C212" s="21"/>
      <c r="D212" s="119"/>
      <c r="E212" s="21"/>
      <c r="F212" s="21"/>
      <c r="G212" s="136"/>
      <c r="H212" s="136"/>
      <c r="I212" s="136"/>
      <c r="J212" s="136"/>
      <c r="K212" s="49"/>
      <c r="L212" s="22"/>
      <c r="M212" s="22"/>
    </row>
    <row r="213" spans="1:13" s="10" customFormat="1" x14ac:dyDescent="0.25">
      <c r="A213" s="21"/>
      <c r="B213" s="39"/>
      <c r="C213" s="21"/>
      <c r="D213" s="119"/>
      <c r="E213" s="21"/>
      <c r="F213" s="21"/>
      <c r="G213" s="136"/>
      <c r="H213" s="136"/>
      <c r="I213" s="136"/>
      <c r="J213" s="136"/>
      <c r="K213" s="49"/>
      <c r="L213" s="22"/>
      <c r="M213" s="22"/>
    </row>
    <row r="214" spans="1:13" s="10" customFormat="1" x14ac:dyDescent="0.25">
      <c r="A214" s="21"/>
      <c r="B214" s="39"/>
      <c r="C214" s="21"/>
      <c r="D214" s="119"/>
      <c r="E214" s="21"/>
      <c r="F214" s="21"/>
      <c r="G214" s="136"/>
      <c r="H214" s="136"/>
      <c r="I214" s="136"/>
      <c r="J214" s="136"/>
      <c r="K214" s="49"/>
      <c r="L214" s="22"/>
      <c r="M214" s="22"/>
    </row>
    <row r="215" spans="1:13" s="10" customFormat="1" x14ac:dyDescent="0.25">
      <c r="A215" s="21"/>
      <c r="B215" s="39"/>
      <c r="C215" s="21"/>
      <c r="D215" s="119"/>
      <c r="E215" s="21"/>
      <c r="F215" s="21"/>
      <c r="G215" s="136"/>
      <c r="H215" s="136"/>
      <c r="I215" s="136"/>
      <c r="J215" s="136"/>
      <c r="K215" s="49"/>
      <c r="L215" s="22"/>
      <c r="M215" s="22"/>
    </row>
    <row r="216" spans="1:13" s="10" customFormat="1" x14ac:dyDescent="0.25">
      <c r="A216" s="21"/>
      <c r="B216" s="39"/>
      <c r="C216" s="21"/>
      <c r="D216" s="119"/>
      <c r="E216" s="21"/>
      <c r="F216" s="21"/>
      <c r="G216" s="136"/>
      <c r="H216" s="136"/>
      <c r="I216" s="136"/>
      <c r="J216" s="136"/>
      <c r="K216" s="49"/>
      <c r="L216" s="22"/>
      <c r="M216" s="22"/>
    </row>
    <row r="217" spans="1:13" s="10" customFormat="1" x14ac:dyDescent="0.25">
      <c r="A217" s="21"/>
      <c r="B217" s="39"/>
      <c r="C217" s="21"/>
      <c r="D217" s="119"/>
      <c r="E217" s="21"/>
      <c r="F217" s="21"/>
      <c r="G217" s="136"/>
      <c r="H217" s="136"/>
      <c r="I217" s="136"/>
      <c r="J217" s="136"/>
      <c r="K217" s="49"/>
      <c r="L217" s="22"/>
      <c r="M217" s="22"/>
    </row>
    <row r="218" spans="1:13" s="10" customFormat="1" x14ac:dyDescent="0.25">
      <c r="A218" s="21"/>
      <c r="B218" s="39"/>
      <c r="C218" s="21"/>
      <c r="D218" s="119"/>
      <c r="E218" s="21"/>
      <c r="F218" s="21"/>
      <c r="G218" s="136"/>
      <c r="H218" s="136"/>
      <c r="I218" s="136"/>
      <c r="J218" s="136"/>
      <c r="K218" s="49"/>
      <c r="L218" s="22"/>
      <c r="M218" s="22"/>
    </row>
    <row r="219" spans="1:13" s="10" customFormat="1" x14ac:dyDescent="0.25">
      <c r="A219" s="21"/>
      <c r="B219" s="39"/>
      <c r="C219" s="21"/>
      <c r="D219" s="119"/>
      <c r="E219" s="21"/>
      <c r="F219" s="21"/>
      <c r="G219" s="136"/>
      <c r="H219" s="136"/>
      <c r="I219" s="136"/>
      <c r="J219" s="136"/>
      <c r="K219" s="49"/>
      <c r="L219" s="22"/>
      <c r="M219" s="22"/>
    </row>
    <row r="220" spans="1:13" s="10" customFormat="1" x14ac:dyDescent="0.25">
      <c r="A220" s="21"/>
      <c r="B220" s="39"/>
      <c r="C220" s="21"/>
      <c r="D220" s="119"/>
      <c r="E220" s="21"/>
      <c r="F220" s="21"/>
      <c r="G220" s="136"/>
      <c r="H220" s="136"/>
      <c r="I220" s="136"/>
      <c r="J220" s="136"/>
      <c r="K220" s="49"/>
      <c r="L220" s="22"/>
      <c r="M220" s="22"/>
    </row>
    <row r="221" spans="1:13" s="10" customFormat="1" x14ac:dyDescent="0.25">
      <c r="A221" s="21"/>
      <c r="B221" s="39"/>
      <c r="C221" s="21"/>
      <c r="D221" s="119"/>
      <c r="E221" s="21"/>
      <c r="F221" s="21"/>
      <c r="G221" s="136"/>
      <c r="H221" s="136"/>
      <c r="I221" s="136"/>
      <c r="J221" s="136"/>
      <c r="K221" s="49"/>
      <c r="L221" s="22"/>
      <c r="M221" s="22"/>
    </row>
    <row r="222" spans="1:13" s="10" customFormat="1" x14ac:dyDescent="0.25">
      <c r="A222" s="21"/>
      <c r="B222" s="39"/>
      <c r="C222" s="21"/>
      <c r="D222" s="119"/>
      <c r="E222" s="21"/>
      <c r="F222" s="21"/>
      <c r="G222" s="136"/>
      <c r="H222" s="136"/>
      <c r="I222" s="136"/>
      <c r="J222" s="136"/>
      <c r="K222" s="49"/>
      <c r="L222" s="22"/>
      <c r="M222" s="22"/>
    </row>
    <row r="223" spans="1:13" s="10" customFormat="1" x14ac:dyDescent="0.25">
      <c r="A223" s="21"/>
      <c r="B223" s="39"/>
      <c r="C223" s="21"/>
      <c r="D223" s="119"/>
      <c r="E223" s="21"/>
      <c r="F223" s="21"/>
      <c r="G223" s="136"/>
      <c r="H223" s="136"/>
      <c r="I223" s="136"/>
      <c r="J223" s="136"/>
      <c r="K223" s="49"/>
      <c r="L223" s="22"/>
      <c r="M223" s="22"/>
    </row>
    <row r="224" spans="1:13" s="10" customFormat="1" x14ac:dyDescent="0.25">
      <c r="A224" s="21"/>
      <c r="B224" s="39"/>
      <c r="C224" s="21"/>
      <c r="D224" s="119"/>
      <c r="E224" s="21"/>
      <c r="F224" s="21"/>
      <c r="G224" s="136"/>
      <c r="H224" s="136"/>
      <c r="I224" s="136"/>
      <c r="J224" s="136"/>
      <c r="K224" s="49"/>
      <c r="L224" s="22"/>
      <c r="M224" s="22"/>
    </row>
    <row r="225" spans="1:29" s="10" customFormat="1" x14ac:dyDescent="0.25">
      <c r="A225" s="21"/>
      <c r="B225" s="39"/>
      <c r="C225" s="21"/>
      <c r="D225" s="119"/>
      <c r="E225" s="21"/>
      <c r="F225" s="21"/>
      <c r="G225" s="136"/>
      <c r="H225" s="136"/>
      <c r="I225" s="136"/>
      <c r="J225" s="136"/>
      <c r="K225" s="49"/>
      <c r="L225" s="22"/>
      <c r="M225" s="22"/>
    </row>
    <row r="226" spans="1:29" s="10" customFormat="1" x14ac:dyDescent="0.25">
      <c r="A226" s="21"/>
      <c r="B226" s="39"/>
      <c r="C226" s="21"/>
      <c r="D226" s="119"/>
      <c r="E226" s="21"/>
      <c r="F226" s="21"/>
      <c r="G226" s="136"/>
      <c r="H226" s="136"/>
      <c r="I226" s="136"/>
      <c r="J226" s="136"/>
      <c r="K226" s="49"/>
      <c r="L226" s="22"/>
      <c r="M226" s="22"/>
    </row>
    <row r="227" spans="1:29" s="10" customFormat="1" x14ac:dyDescent="0.25">
      <c r="A227" s="21"/>
      <c r="B227" s="39"/>
      <c r="C227" s="21"/>
      <c r="D227" s="119"/>
      <c r="E227" s="21"/>
      <c r="F227" s="21"/>
      <c r="G227" s="136"/>
      <c r="H227" s="136"/>
      <c r="I227" s="136"/>
      <c r="J227" s="136"/>
      <c r="K227" s="49"/>
      <c r="L227" s="22"/>
      <c r="M227" s="22"/>
    </row>
    <row r="228" spans="1:29" s="10" customFormat="1" x14ac:dyDescent="0.25">
      <c r="A228" s="21"/>
      <c r="B228" s="39"/>
      <c r="C228" s="21"/>
      <c r="D228" s="119"/>
      <c r="E228" s="21"/>
      <c r="F228" s="21"/>
      <c r="G228" s="136"/>
      <c r="H228" s="136"/>
      <c r="I228" s="136"/>
      <c r="J228" s="136"/>
      <c r="K228" s="49"/>
      <c r="L228" s="22"/>
      <c r="M228" s="22"/>
    </row>
    <row r="229" spans="1:29" s="10" customFormat="1" x14ac:dyDescent="0.25">
      <c r="A229" s="21"/>
      <c r="B229" s="39"/>
      <c r="C229" s="21"/>
      <c r="D229" s="119"/>
      <c r="E229" s="21"/>
      <c r="F229" s="21"/>
      <c r="G229" s="136"/>
      <c r="H229" s="136"/>
      <c r="I229" s="136"/>
      <c r="J229" s="136"/>
      <c r="K229" s="49"/>
      <c r="L229" s="22"/>
      <c r="M229" s="22"/>
    </row>
    <row r="230" spans="1:29" s="10" customFormat="1" x14ac:dyDescent="0.25">
      <c r="A230" s="21"/>
      <c r="B230" s="39"/>
      <c r="C230" s="21"/>
      <c r="D230" s="119"/>
      <c r="E230" s="21"/>
      <c r="F230" s="21"/>
      <c r="G230" s="136"/>
      <c r="H230" s="136"/>
      <c r="I230" s="136"/>
      <c r="J230" s="136"/>
      <c r="K230" s="49"/>
      <c r="L230" s="22"/>
      <c r="M230" s="22"/>
    </row>
    <row r="231" spans="1:29" s="10" customFormat="1" x14ac:dyDescent="0.25">
      <c r="A231" s="21"/>
      <c r="B231" s="39"/>
      <c r="C231" s="21"/>
      <c r="D231" s="119"/>
      <c r="E231" s="21"/>
      <c r="F231" s="21"/>
      <c r="G231" s="136"/>
      <c r="H231" s="136"/>
      <c r="I231" s="136"/>
      <c r="J231" s="136"/>
      <c r="K231" s="49"/>
      <c r="L231" s="22"/>
      <c r="M231" s="22"/>
    </row>
    <row r="232" spans="1:29" s="10" customFormat="1" x14ac:dyDescent="0.25">
      <c r="A232" s="21"/>
      <c r="B232" s="39"/>
      <c r="C232" s="21"/>
      <c r="D232" s="119"/>
      <c r="E232" s="21"/>
      <c r="F232" s="21"/>
      <c r="G232" s="136"/>
      <c r="H232" s="136"/>
      <c r="I232" s="136"/>
      <c r="J232" s="136"/>
      <c r="K232" s="49"/>
      <c r="L232" s="22"/>
      <c r="M232" s="22"/>
    </row>
    <row r="233" spans="1:29" s="10" customFormat="1" x14ac:dyDescent="0.25">
      <c r="A233" s="21"/>
      <c r="B233" s="39"/>
      <c r="C233" s="21"/>
      <c r="D233" s="119"/>
      <c r="E233" s="21"/>
      <c r="F233" s="21"/>
      <c r="G233" s="136"/>
      <c r="H233" s="136"/>
      <c r="I233" s="136"/>
      <c r="J233" s="136"/>
      <c r="K233" s="49"/>
      <c r="L233" s="22"/>
      <c r="M233" s="22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</row>
    <row r="234" spans="1:29" s="10" customFormat="1" x14ac:dyDescent="0.25">
      <c r="A234" s="21"/>
      <c r="B234" s="39"/>
      <c r="C234" s="21"/>
      <c r="D234" s="119"/>
      <c r="E234" s="21"/>
      <c r="F234" s="21"/>
      <c r="G234" s="136"/>
      <c r="H234" s="136"/>
      <c r="I234" s="136"/>
      <c r="J234" s="136"/>
      <c r="K234" s="49"/>
      <c r="L234" s="22"/>
      <c r="M234" s="22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 spans="1:29" s="10" customFormat="1" x14ac:dyDescent="0.25">
      <c r="A235" s="21"/>
      <c r="B235" s="39"/>
      <c r="C235" s="21"/>
      <c r="D235" s="119"/>
      <c r="E235" s="21"/>
      <c r="F235" s="21"/>
      <c r="G235" s="136"/>
      <c r="H235" s="136"/>
      <c r="I235" s="136"/>
      <c r="J235" s="136"/>
      <c r="K235" s="49"/>
      <c r="L235" s="22"/>
      <c r="M235" s="22"/>
    </row>
    <row r="236" spans="1:29" s="10" customFormat="1" x14ac:dyDescent="0.25">
      <c r="A236" s="21"/>
      <c r="B236" s="39"/>
      <c r="C236" s="21"/>
      <c r="D236" s="119"/>
      <c r="E236" s="21"/>
      <c r="F236" s="21"/>
      <c r="G236" s="136"/>
      <c r="H236" s="136"/>
      <c r="I236" s="136"/>
      <c r="J236" s="136"/>
      <c r="K236" s="49"/>
      <c r="L236" s="22"/>
      <c r="M236" s="22"/>
    </row>
    <row r="237" spans="1:29" s="10" customFormat="1" x14ac:dyDescent="0.25">
      <c r="A237" s="21"/>
      <c r="B237" s="39"/>
      <c r="C237" s="21"/>
      <c r="D237" s="119"/>
      <c r="E237" s="21"/>
      <c r="F237" s="21"/>
      <c r="G237" s="136"/>
      <c r="H237" s="136"/>
      <c r="I237" s="136"/>
      <c r="J237" s="136"/>
      <c r="K237" s="49"/>
      <c r="L237" s="22"/>
      <c r="M237" s="22"/>
    </row>
    <row r="238" spans="1:29" s="10" customFormat="1" x14ac:dyDescent="0.25">
      <c r="A238" s="21"/>
      <c r="B238" s="39"/>
      <c r="C238" s="21"/>
      <c r="D238" s="119"/>
      <c r="E238" s="21"/>
      <c r="F238" s="21"/>
      <c r="G238" s="136"/>
      <c r="H238" s="136"/>
      <c r="I238" s="136"/>
      <c r="J238" s="136"/>
      <c r="K238" s="49"/>
      <c r="L238" s="22"/>
      <c r="M238" s="22"/>
    </row>
    <row r="239" spans="1:29" s="10" customFormat="1" x14ac:dyDescent="0.25">
      <c r="A239" s="21"/>
      <c r="B239" s="39"/>
      <c r="C239" s="21"/>
      <c r="D239" s="119"/>
      <c r="E239" s="21"/>
      <c r="F239" s="21"/>
      <c r="G239" s="136"/>
      <c r="H239" s="136"/>
      <c r="I239" s="136"/>
      <c r="J239" s="136"/>
      <c r="K239" s="49"/>
      <c r="L239" s="22"/>
      <c r="M239" s="22"/>
    </row>
    <row r="240" spans="1:29" s="10" customFormat="1" x14ac:dyDescent="0.25">
      <c r="A240" s="21"/>
      <c r="B240" s="39"/>
      <c r="C240" s="21"/>
      <c r="D240" s="119"/>
      <c r="E240" s="21"/>
      <c r="F240" s="21"/>
      <c r="G240" s="136"/>
      <c r="H240" s="136"/>
      <c r="I240" s="136"/>
      <c r="J240" s="136"/>
      <c r="K240" s="49"/>
      <c r="L240" s="22"/>
      <c r="M240" s="22"/>
    </row>
    <row r="241" spans="1:13" s="10" customFormat="1" x14ac:dyDescent="0.25">
      <c r="A241" s="21"/>
      <c r="B241" s="39"/>
      <c r="C241" s="21"/>
      <c r="D241" s="119"/>
      <c r="E241" s="21"/>
      <c r="F241" s="21"/>
      <c r="G241" s="136"/>
      <c r="H241" s="136"/>
      <c r="I241" s="136"/>
      <c r="J241" s="136"/>
      <c r="K241" s="49"/>
      <c r="L241" s="22"/>
      <c r="M241" s="22"/>
    </row>
    <row r="242" spans="1:13" s="10" customFormat="1" x14ac:dyDescent="0.25">
      <c r="A242" s="21"/>
      <c r="B242" s="39"/>
      <c r="C242" s="21"/>
      <c r="D242" s="119"/>
      <c r="E242" s="21"/>
      <c r="F242" s="21"/>
      <c r="G242" s="136"/>
      <c r="H242" s="136"/>
      <c r="I242" s="136"/>
      <c r="J242" s="136"/>
      <c r="K242" s="49"/>
      <c r="L242" s="22"/>
      <c r="M242" s="22"/>
    </row>
    <row r="243" spans="1:13" s="10" customFormat="1" x14ac:dyDescent="0.25">
      <c r="A243" s="21"/>
      <c r="B243" s="39"/>
      <c r="C243" s="21"/>
      <c r="D243" s="119"/>
      <c r="E243" s="21"/>
      <c r="F243" s="21"/>
      <c r="G243" s="136"/>
      <c r="H243" s="136"/>
      <c r="I243" s="136"/>
      <c r="J243" s="136"/>
      <c r="K243" s="49"/>
      <c r="L243" s="22"/>
      <c r="M243" s="22"/>
    </row>
    <row r="244" spans="1:13" s="10" customFormat="1" x14ac:dyDescent="0.25">
      <c r="A244" s="21"/>
      <c r="B244" s="39"/>
      <c r="C244" s="21"/>
      <c r="D244" s="119"/>
      <c r="E244" s="21"/>
      <c r="F244" s="21"/>
      <c r="G244" s="136"/>
      <c r="H244" s="136"/>
      <c r="I244" s="136"/>
      <c r="J244" s="136"/>
      <c r="K244" s="49"/>
      <c r="L244" s="22"/>
      <c r="M244" s="22"/>
    </row>
    <row r="245" spans="1:13" s="10" customFormat="1" x14ac:dyDescent="0.25">
      <c r="A245" s="21"/>
      <c r="B245" s="39"/>
      <c r="C245" s="21"/>
      <c r="D245" s="119"/>
      <c r="E245" s="21"/>
      <c r="F245" s="21"/>
      <c r="G245" s="136"/>
      <c r="H245" s="136"/>
      <c r="I245" s="136"/>
      <c r="J245" s="136"/>
      <c r="K245" s="49"/>
      <c r="L245" s="22"/>
      <c r="M245" s="22"/>
    </row>
    <row r="246" spans="1:13" s="10" customFormat="1" x14ac:dyDescent="0.25">
      <c r="A246" s="21"/>
      <c r="B246" s="39"/>
      <c r="C246" s="21"/>
      <c r="D246" s="119"/>
      <c r="E246" s="21"/>
      <c r="F246" s="21"/>
      <c r="G246" s="136"/>
      <c r="H246" s="136"/>
      <c r="I246" s="136"/>
      <c r="J246" s="136"/>
      <c r="K246" s="49"/>
      <c r="L246" s="22"/>
      <c r="M246" s="22"/>
    </row>
    <row r="247" spans="1:13" s="10" customFormat="1" x14ac:dyDescent="0.25">
      <c r="A247" s="21"/>
      <c r="B247" s="39"/>
      <c r="C247" s="21"/>
      <c r="D247" s="119"/>
      <c r="E247" s="21"/>
      <c r="F247" s="21"/>
      <c r="G247" s="136"/>
      <c r="H247" s="136"/>
      <c r="I247" s="136"/>
      <c r="J247" s="136"/>
      <c r="K247" s="49"/>
      <c r="L247" s="22"/>
      <c r="M247" s="22"/>
    </row>
    <row r="248" spans="1:13" s="10" customFormat="1" x14ac:dyDescent="0.25">
      <c r="A248" s="21"/>
      <c r="B248" s="39"/>
      <c r="C248" s="21"/>
      <c r="D248" s="119"/>
      <c r="E248" s="21"/>
      <c r="F248" s="21"/>
      <c r="G248" s="136"/>
      <c r="H248" s="136"/>
      <c r="I248" s="136"/>
      <c r="J248" s="136"/>
      <c r="K248" s="49"/>
      <c r="L248" s="22"/>
      <c r="M248" s="22"/>
    </row>
    <row r="249" spans="1:13" s="10" customFormat="1" x14ac:dyDescent="0.25">
      <c r="A249" s="21"/>
      <c r="B249" s="39"/>
      <c r="C249" s="21"/>
      <c r="D249" s="119"/>
      <c r="E249" s="21"/>
      <c r="F249" s="21"/>
      <c r="G249" s="136"/>
      <c r="H249" s="136"/>
      <c r="I249" s="136"/>
      <c r="J249" s="136"/>
      <c r="K249" s="49"/>
      <c r="L249" s="22"/>
      <c r="M249" s="22"/>
    </row>
    <row r="250" spans="1:13" s="10" customFormat="1" x14ac:dyDescent="0.25">
      <c r="A250" s="21"/>
      <c r="B250" s="39"/>
      <c r="C250" s="21"/>
      <c r="D250" s="119"/>
      <c r="E250" s="21"/>
      <c r="F250" s="21"/>
      <c r="G250" s="136"/>
      <c r="H250" s="136"/>
      <c r="I250" s="136"/>
      <c r="J250" s="136"/>
      <c r="K250" s="49"/>
      <c r="L250" s="22"/>
      <c r="M250" s="22"/>
    </row>
    <row r="251" spans="1:13" s="10" customFormat="1" x14ac:dyDescent="0.25">
      <c r="A251" s="21"/>
      <c r="B251" s="39"/>
      <c r="C251" s="21"/>
      <c r="D251" s="119"/>
      <c r="E251" s="21"/>
      <c r="F251" s="21"/>
      <c r="G251" s="136"/>
      <c r="H251" s="136"/>
      <c r="I251" s="136"/>
      <c r="J251" s="136"/>
      <c r="K251" s="49"/>
      <c r="L251" s="22"/>
      <c r="M251" s="22"/>
    </row>
    <row r="252" spans="1:13" s="10" customFormat="1" x14ac:dyDescent="0.25">
      <c r="A252" s="21"/>
      <c r="B252" s="39"/>
      <c r="C252" s="21"/>
      <c r="D252" s="119"/>
      <c r="E252" s="21"/>
      <c r="F252" s="21"/>
      <c r="G252" s="136"/>
      <c r="H252" s="136"/>
      <c r="I252" s="136"/>
      <c r="J252" s="136"/>
      <c r="K252" s="49"/>
      <c r="L252" s="22"/>
      <c r="M252" s="22"/>
    </row>
    <row r="253" spans="1:13" s="10" customFormat="1" x14ac:dyDescent="0.25">
      <c r="A253" s="21"/>
      <c r="B253" s="39"/>
      <c r="C253" s="21"/>
      <c r="D253" s="119"/>
      <c r="E253" s="21"/>
      <c r="F253" s="21"/>
      <c r="G253" s="136"/>
      <c r="H253" s="136"/>
      <c r="I253" s="136"/>
      <c r="J253" s="136"/>
      <c r="K253" s="49"/>
      <c r="L253" s="22"/>
      <c r="M253" s="22"/>
    </row>
    <row r="254" spans="1:13" s="10" customFormat="1" x14ac:dyDescent="0.25">
      <c r="A254" s="21"/>
      <c r="B254" s="39"/>
      <c r="C254" s="21"/>
      <c r="D254" s="119"/>
      <c r="E254" s="21"/>
      <c r="F254" s="21"/>
      <c r="G254" s="136"/>
      <c r="H254" s="136"/>
      <c r="I254" s="136"/>
      <c r="J254" s="136"/>
      <c r="K254" s="49"/>
      <c r="L254" s="22"/>
      <c r="M254" s="22"/>
    </row>
    <row r="255" spans="1:13" s="10" customFormat="1" x14ac:dyDescent="0.25">
      <c r="A255" s="21"/>
      <c r="B255" s="39"/>
      <c r="C255" s="21"/>
      <c r="D255" s="119"/>
      <c r="E255" s="21"/>
      <c r="F255" s="21"/>
      <c r="G255" s="136"/>
      <c r="H255" s="136"/>
      <c r="I255" s="136"/>
      <c r="J255" s="136"/>
      <c r="K255" s="49"/>
      <c r="L255" s="22"/>
      <c r="M255" s="22"/>
    </row>
    <row r="256" spans="1:13" s="10" customFormat="1" x14ac:dyDescent="0.25">
      <c r="A256" s="21"/>
      <c r="B256" s="39"/>
      <c r="C256" s="21"/>
      <c r="D256" s="119"/>
      <c r="E256" s="21"/>
      <c r="F256" s="21"/>
      <c r="G256" s="136"/>
      <c r="H256" s="136"/>
      <c r="I256" s="136"/>
      <c r="J256" s="136"/>
      <c r="K256" s="49"/>
      <c r="L256" s="22"/>
      <c r="M256" s="22"/>
    </row>
    <row r="257" spans="1:13" s="10" customFormat="1" x14ac:dyDescent="0.25">
      <c r="A257" s="21"/>
      <c r="B257" s="39"/>
      <c r="C257" s="21"/>
      <c r="D257" s="119"/>
      <c r="E257" s="21"/>
      <c r="F257" s="21"/>
      <c r="G257" s="136"/>
      <c r="H257" s="136"/>
      <c r="I257" s="136"/>
      <c r="J257" s="136"/>
      <c r="K257" s="49"/>
      <c r="L257" s="22"/>
      <c r="M257" s="22"/>
    </row>
    <row r="258" spans="1:13" s="10" customFormat="1" x14ac:dyDescent="0.25">
      <c r="A258" s="21"/>
      <c r="B258" s="39"/>
      <c r="C258" s="21"/>
      <c r="D258" s="119"/>
      <c r="E258" s="21"/>
      <c r="F258" s="21"/>
      <c r="G258" s="136"/>
      <c r="H258" s="136"/>
      <c r="I258" s="136"/>
      <c r="J258" s="136"/>
      <c r="K258" s="49"/>
      <c r="L258" s="22"/>
      <c r="M258" s="22"/>
    </row>
    <row r="259" spans="1:13" s="10" customFormat="1" x14ac:dyDescent="0.25">
      <c r="A259" s="21"/>
      <c r="B259" s="39"/>
      <c r="C259" s="21"/>
      <c r="D259" s="119"/>
      <c r="E259" s="21"/>
      <c r="F259" s="21"/>
      <c r="G259" s="136"/>
      <c r="H259" s="136"/>
      <c r="I259" s="136"/>
      <c r="J259" s="136"/>
      <c r="K259" s="49"/>
      <c r="L259" s="22"/>
      <c r="M259" s="22"/>
    </row>
    <row r="260" spans="1:13" s="10" customFormat="1" x14ac:dyDescent="0.25">
      <c r="A260" s="21"/>
      <c r="B260" s="39"/>
      <c r="C260" s="21"/>
      <c r="D260" s="119"/>
      <c r="E260" s="21"/>
      <c r="F260" s="21"/>
      <c r="G260" s="136"/>
      <c r="H260" s="136"/>
      <c r="I260" s="136"/>
      <c r="J260" s="136"/>
      <c r="K260" s="49"/>
      <c r="L260" s="22"/>
      <c r="M260" s="22"/>
    </row>
    <row r="261" spans="1:13" s="10" customFormat="1" x14ac:dyDescent="0.25">
      <c r="A261" s="21"/>
      <c r="B261" s="39"/>
      <c r="C261" s="21"/>
      <c r="D261" s="119"/>
      <c r="E261" s="21"/>
      <c r="F261" s="21"/>
      <c r="G261" s="136"/>
      <c r="H261" s="136"/>
      <c r="I261" s="136"/>
      <c r="J261" s="136"/>
      <c r="K261" s="49"/>
      <c r="L261" s="22"/>
      <c r="M261" s="22"/>
    </row>
    <row r="262" spans="1:13" s="10" customFormat="1" x14ac:dyDescent="0.25">
      <c r="A262" s="21"/>
      <c r="B262" s="39"/>
      <c r="C262" s="21"/>
      <c r="D262" s="119"/>
      <c r="E262" s="21"/>
      <c r="F262" s="21"/>
      <c r="G262" s="136"/>
      <c r="H262" s="136"/>
      <c r="I262" s="136"/>
      <c r="J262" s="136"/>
      <c r="K262" s="49"/>
      <c r="L262" s="22"/>
      <c r="M262" s="22"/>
    </row>
    <row r="263" spans="1:13" s="10" customFormat="1" x14ac:dyDescent="0.25">
      <c r="A263" s="21"/>
      <c r="B263" s="39"/>
      <c r="C263" s="21"/>
      <c r="D263" s="119"/>
      <c r="E263" s="21"/>
      <c r="F263" s="21"/>
      <c r="G263" s="136"/>
      <c r="H263" s="136"/>
      <c r="I263" s="136"/>
      <c r="J263" s="136"/>
      <c r="K263" s="49"/>
      <c r="L263" s="22"/>
      <c r="M263" s="22"/>
    </row>
    <row r="264" spans="1:13" s="10" customFormat="1" x14ac:dyDescent="0.25">
      <c r="A264" s="21"/>
      <c r="B264" s="39"/>
      <c r="C264" s="21"/>
      <c r="D264" s="119"/>
      <c r="E264" s="21"/>
      <c r="F264" s="21"/>
      <c r="G264" s="136"/>
      <c r="H264" s="136"/>
      <c r="I264" s="136"/>
      <c r="J264" s="136"/>
      <c r="K264" s="49"/>
      <c r="L264" s="22"/>
      <c r="M264" s="22"/>
    </row>
    <row r="265" spans="1:13" s="10" customFormat="1" x14ac:dyDescent="0.25">
      <c r="A265" s="21"/>
      <c r="B265" s="39"/>
      <c r="C265" s="21"/>
      <c r="D265" s="119"/>
      <c r="E265" s="21"/>
      <c r="F265" s="21"/>
      <c r="G265" s="136"/>
      <c r="H265" s="136"/>
      <c r="I265" s="136"/>
      <c r="J265" s="136"/>
      <c r="K265" s="49"/>
      <c r="L265" s="22"/>
      <c r="M265" s="22"/>
    </row>
    <row r="266" spans="1:13" s="10" customFormat="1" x14ac:dyDescent="0.25">
      <c r="A266" s="21"/>
      <c r="B266" s="39"/>
      <c r="C266" s="21"/>
      <c r="D266" s="119"/>
      <c r="E266" s="21"/>
      <c r="F266" s="21"/>
      <c r="G266" s="136"/>
      <c r="H266" s="136"/>
      <c r="I266" s="136"/>
      <c r="J266" s="136"/>
      <c r="K266" s="49"/>
      <c r="L266" s="22"/>
      <c r="M266" s="22"/>
    </row>
    <row r="267" spans="1:13" s="10" customFormat="1" x14ac:dyDescent="0.25">
      <c r="A267" s="21"/>
      <c r="B267" s="39"/>
      <c r="C267" s="21"/>
      <c r="D267" s="119"/>
      <c r="E267" s="21"/>
      <c r="F267" s="21"/>
      <c r="G267" s="136"/>
      <c r="H267" s="136"/>
      <c r="I267" s="136"/>
      <c r="J267" s="136"/>
      <c r="K267" s="49"/>
      <c r="L267" s="22"/>
      <c r="M267" s="22"/>
    </row>
    <row r="268" spans="1:13" s="10" customFormat="1" x14ac:dyDescent="0.25">
      <c r="A268" s="21"/>
      <c r="B268" s="39"/>
      <c r="C268" s="21"/>
      <c r="D268" s="119"/>
      <c r="E268" s="21"/>
      <c r="F268" s="21"/>
      <c r="G268" s="136"/>
      <c r="H268" s="136"/>
      <c r="I268" s="136"/>
      <c r="J268" s="136"/>
      <c r="K268" s="49"/>
      <c r="L268" s="22"/>
      <c r="M268" s="22"/>
    </row>
    <row r="269" spans="1:13" s="10" customFormat="1" x14ac:dyDescent="0.25">
      <c r="A269" s="21"/>
      <c r="B269" s="39"/>
      <c r="C269" s="21"/>
      <c r="D269" s="119"/>
      <c r="E269" s="21"/>
      <c r="F269" s="21"/>
      <c r="G269" s="136"/>
      <c r="H269" s="136"/>
      <c r="I269" s="136"/>
      <c r="J269" s="136"/>
      <c r="K269" s="49"/>
      <c r="L269" s="22"/>
      <c r="M269" s="22"/>
    </row>
    <row r="270" spans="1:13" s="10" customFormat="1" x14ac:dyDescent="0.25">
      <c r="A270" s="21"/>
      <c r="B270" s="39"/>
      <c r="C270" s="21"/>
      <c r="D270" s="119"/>
      <c r="E270" s="21"/>
      <c r="F270" s="21"/>
      <c r="G270" s="136"/>
      <c r="H270" s="136"/>
      <c r="I270" s="136"/>
      <c r="J270" s="136"/>
      <c r="K270" s="49"/>
      <c r="L270" s="22"/>
      <c r="M270" s="22"/>
    </row>
    <row r="271" spans="1:13" s="10" customFormat="1" x14ac:dyDescent="0.25">
      <c r="A271" s="21"/>
      <c r="B271" s="39"/>
      <c r="C271" s="21"/>
      <c r="D271" s="119"/>
      <c r="E271" s="21"/>
      <c r="F271" s="21"/>
      <c r="G271" s="136"/>
      <c r="H271" s="136"/>
      <c r="I271" s="136"/>
      <c r="J271" s="136"/>
      <c r="K271" s="49"/>
      <c r="L271" s="22"/>
      <c r="M271" s="22"/>
    </row>
    <row r="272" spans="1:13" s="10" customFormat="1" x14ac:dyDescent="0.25">
      <c r="A272" s="21"/>
      <c r="B272" s="39"/>
      <c r="C272" s="21"/>
      <c r="D272" s="119"/>
      <c r="E272" s="21"/>
      <c r="F272" s="21"/>
      <c r="G272" s="136"/>
      <c r="H272" s="136"/>
      <c r="I272" s="136"/>
      <c r="J272" s="136"/>
      <c r="K272" s="49"/>
      <c r="L272" s="22"/>
      <c r="M272" s="22"/>
    </row>
    <row r="273" spans="1:29" s="10" customFormat="1" x14ac:dyDescent="0.25">
      <c r="A273" s="21"/>
      <c r="B273" s="39"/>
      <c r="C273" s="21"/>
      <c r="D273" s="119"/>
      <c r="E273" s="21"/>
      <c r="F273" s="21"/>
      <c r="G273" s="136"/>
      <c r="H273" s="136"/>
      <c r="I273" s="136"/>
      <c r="J273" s="136"/>
      <c r="K273" s="49"/>
      <c r="L273" s="22"/>
      <c r="M273" s="22"/>
    </row>
    <row r="274" spans="1:29" s="10" customFormat="1" x14ac:dyDescent="0.25">
      <c r="A274" s="21"/>
      <c r="B274" s="39"/>
      <c r="C274" s="21"/>
      <c r="D274" s="119"/>
      <c r="E274" s="21"/>
      <c r="F274" s="21"/>
      <c r="G274" s="136"/>
      <c r="H274" s="136"/>
      <c r="I274" s="136"/>
      <c r="J274" s="136"/>
      <c r="K274" s="49"/>
      <c r="L274" s="22"/>
      <c r="M274" s="22"/>
    </row>
    <row r="275" spans="1:29" s="10" customFormat="1" x14ac:dyDescent="0.25">
      <c r="A275" s="21"/>
      <c r="B275" s="39"/>
      <c r="C275" s="21"/>
      <c r="D275" s="119"/>
      <c r="E275" s="21"/>
      <c r="F275" s="21"/>
      <c r="G275" s="136"/>
      <c r="H275" s="136"/>
      <c r="I275" s="136"/>
      <c r="J275" s="136"/>
      <c r="K275" s="49"/>
      <c r="L275" s="22"/>
      <c r="M275" s="22"/>
    </row>
    <row r="276" spans="1:29" s="10" customFormat="1" x14ac:dyDescent="0.25">
      <c r="A276" s="21"/>
      <c r="B276" s="39"/>
      <c r="C276" s="21"/>
      <c r="D276" s="119"/>
      <c r="E276" s="21"/>
      <c r="F276" s="21"/>
      <c r="G276" s="136"/>
      <c r="H276" s="136"/>
      <c r="I276" s="136"/>
      <c r="J276" s="136"/>
      <c r="K276" s="49"/>
      <c r="L276" s="22"/>
      <c r="M276" s="22"/>
    </row>
    <row r="277" spans="1:29" s="10" customFormat="1" x14ac:dyDescent="0.25">
      <c r="A277" s="21"/>
      <c r="B277" s="39"/>
      <c r="C277" s="21"/>
      <c r="D277" s="119"/>
      <c r="E277" s="21"/>
      <c r="F277" s="21"/>
      <c r="G277" s="136"/>
      <c r="H277" s="136"/>
      <c r="I277" s="136"/>
      <c r="J277" s="136"/>
      <c r="K277" s="49"/>
      <c r="L277" s="22"/>
      <c r="M277" s="22"/>
    </row>
    <row r="278" spans="1:29" s="10" customFormat="1" x14ac:dyDescent="0.25">
      <c r="A278" s="21"/>
      <c r="B278" s="39"/>
      <c r="C278" s="21"/>
      <c r="D278" s="119"/>
      <c r="E278" s="21"/>
      <c r="F278" s="21"/>
      <c r="G278" s="136"/>
      <c r="H278" s="136"/>
      <c r="I278" s="136"/>
      <c r="J278" s="136"/>
      <c r="K278" s="49"/>
      <c r="L278" s="22"/>
      <c r="M278" s="22"/>
    </row>
    <row r="279" spans="1:29" s="10" customFormat="1" x14ac:dyDescent="0.25">
      <c r="A279" s="21"/>
      <c r="B279" s="39"/>
      <c r="C279" s="21"/>
      <c r="D279" s="119"/>
      <c r="E279" s="21"/>
      <c r="F279" s="21"/>
      <c r="G279" s="136"/>
      <c r="H279" s="136"/>
      <c r="I279" s="136"/>
      <c r="J279" s="136"/>
      <c r="K279" s="49"/>
      <c r="L279" s="22"/>
      <c r="M279" s="22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</row>
    <row r="280" spans="1:29" s="10" customFormat="1" x14ac:dyDescent="0.25">
      <c r="A280" s="21"/>
      <c r="B280" s="39"/>
      <c r="C280" s="21"/>
      <c r="D280" s="119"/>
      <c r="E280" s="21"/>
      <c r="F280" s="21"/>
      <c r="G280" s="136"/>
      <c r="H280" s="136"/>
      <c r="I280" s="136"/>
      <c r="J280" s="136"/>
      <c r="K280" s="49"/>
      <c r="L280" s="22"/>
      <c r="M280" s="22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</row>
    <row r="281" spans="1:29" s="10" customFormat="1" x14ac:dyDescent="0.25">
      <c r="A281" s="21"/>
      <c r="B281" s="39"/>
      <c r="C281" s="21"/>
      <c r="D281" s="119"/>
      <c r="E281" s="21"/>
      <c r="F281" s="21"/>
      <c r="G281" s="136"/>
      <c r="H281" s="136"/>
      <c r="I281" s="136"/>
      <c r="J281" s="136"/>
      <c r="K281" s="49"/>
      <c r="L281" s="22"/>
      <c r="M281" s="22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</row>
    <row r="282" spans="1:29" s="10" customFormat="1" x14ac:dyDescent="0.25">
      <c r="A282" s="21"/>
      <c r="B282" s="39"/>
      <c r="C282" s="21"/>
      <c r="D282" s="119"/>
      <c r="E282" s="21"/>
      <c r="F282" s="21"/>
      <c r="G282" s="136"/>
      <c r="H282" s="136"/>
      <c r="I282" s="136"/>
      <c r="J282" s="136"/>
      <c r="K282" s="49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</row>
    <row r="283" spans="1:29" s="10" customFormat="1" x14ac:dyDescent="0.25">
      <c r="A283" s="21"/>
      <c r="B283" s="39"/>
      <c r="C283" s="21"/>
      <c r="D283" s="119"/>
      <c r="E283" s="21"/>
      <c r="F283" s="21"/>
      <c r="G283" s="136"/>
      <c r="H283" s="136"/>
      <c r="I283" s="136"/>
      <c r="J283" s="136"/>
      <c r="K283" s="49"/>
      <c r="L283" s="22"/>
      <c r="M283" s="22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</row>
    <row r="284" spans="1:29" s="10" customFormat="1" x14ac:dyDescent="0.25">
      <c r="A284" s="21"/>
      <c r="B284" s="39"/>
      <c r="C284" s="21"/>
      <c r="D284" s="119"/>
      <c r="E284" s="21"/>
      <c r="F284" s="21"/>
      <c r="G284" s="136"/>
      <c r="H284" s="136"/>
      <c r="I284" s="136"/>
      <c r="J284" s="136"/>
      <c r="K284" s="49"/>
      <c r="L284" s="22"/>
      <c r="M284" s="22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</row>
    <row r="285" spans="1:29" s="10" customFormat="1" x14ac:dyDescent="0.25">
      <c r="A285" s="21"/>
      <c r="B285" s="39"/>
      <c r="C285" s="21"/>
      <c r="D285" s="119"/>
      <c r="E285" s="21"/>
      <c r="F285" s="21"/>
      <c r="G285" s="136"/>
      <c r="H285" s="136"/>
      <c r="I285" s="136"/>
      <c r="J285" s="136"/>
      <c r="K285" s="49"/>
      <c r="L285" s="22"/>
      <c r="M285" s="22"/>
    </row>
    <row r="286" spans="1:29" s="10" customFormat="1" x14ac:dyDescent="0.25">
      <c r="A286" s="21"/>
      <c r="B286" s="39"/>
      <c r="C286" s="21"/>
      <c r="D286" s="119"/>
      <c r="E286" s="21"/>
      <c r="F286" s="21"/>
      <c r="G286" s="136"/>
      <c r="H286" s="136"/>
      <c r="I286" s="136"/>
      <c r="J286" s="136"/>
      <c r="K286" s="49"/>
      <c r="L286" s="22"/>
      <c r="M286" s="22"/>
    </row>
    <row r="287" spans="1:29" s="10" customFormat="1" x14ac:dyDescent="0.25">
      <c r="A287" s="21"/>
      <c r="B287" s="39"/>
      <c r="C287" s="21"/>
      <c r="D287" s="119"/>
      <c r="E287" s="21"/>
      <c r="F287" s="21"/>
      <c r="G287" s="136"/>
      <c r="H287" s="136"/>
      <c r="I287" s="136"/>
      <c r="J287" s="136"/>
      <c r="K287" s="49"/>
      <c r="L287" s="22"/>
      <c r="M287" s="22"/>
    </row>
    <row r="288" spans="1:29" s="10" customFormat="1" x14ac:dyDescent="0.25">
      <c r="A288" s="21"/>
      <c r="B288" s="39"/>
      <c r="C288" s="21"/>
      <c r="D288" s="119"/>
      <c r="E288" s="21"/>
      <c r="F288" s="21"/>
      <c r="G288" s="136"/>
      <c r="H288" s="136"/>
      <c r="I288" s="136"/>
      <c r="J288" s="136"/>
      <c r="K288" s="49"/>
      <c r="L288" s="22"/>
      <c r="M288" s="22"/>
    </row>
    <row r="289" spans="1:29" s="10" customFormat="1" x14ac:dyDescent="0.25">
      <c r="A289" s="21"/>
      <c r="B289" s="39"/>
      <c r="C289" s="21"/>
      <c r="D289" s="119"/>
      <c r="E289" s="21"/>
      <c r="F289" s="21"/>
      <c r="G289" s="136"/>
      <c r="H289" s="136"/>
      <c r="I289" s="136"/>
      <c r="J289" s="136"/>
      <c r="K289" s="49"/>
      <c r="L289" s="22"/>
      <c r="M289" s="22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7"/>
      <c r="Y289" s="17"/>
      <c r="Z289" s="17"/>
      <c r="AA289" s="17"/>
      <c r="AB289" s="17"/>
      <c r="AC289" s="17"/>
    </row>
    <row r="290" spans="1:29" s="10" customFormat="1" x14ac:dyDescent="0.25">
      <c r="A290" s="21"/>
      <c r="B290" s="39"/>
      <c r="C290" s="21"/>
      <c r="D290" s="119"/>
      <c r="E290" s="21"/>
      <c r="F290" s="21"/>
      <c r="G290" s="136"/>
      <c r="H290" s="136"/>
      <c r="I290" s="136"/>
      <c r="J290" s="136"/>
      <c r="K290" s="49"/>
      <c r="L290" s="22"/>
      <c r="M290" s="22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7"/>
      <c r="Y290" s="17"/>
      <c r="Z290" s="17"/>
      <c r="AA290" s="17"/>
      <c r="AB290" s="17"/>
      <c r="AC290" s="17"/>
    </row>
    <row r="291" spans="1:29" s="10" customFormat="1" x14ac:dyDescent="0.25">
      <c r="A291" s="21"/>
      <c r="B291" s="39"/>
      <c r="C291" s="21"/>
      <c r="D291" s="119"/>
      <c r="E291" s="21"/>
      <c r="F291" s="21"/>
      <c r="G291" s="136"/>
      <c r="H291" s="136"/>
      <c r="I291" s="136"/>
      <c r="J291" s="136"/>
      <c r="K291" s="49"/>
      <c r="L291" s="22"/>
      <c r="M291" s="22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7"/>
      <c r="Y291" s="17"/>
      <c r="Z291" s="17"/>
      <c r="AA291" s="17"/>
      <c r="AB291" s="17"/>
      <c r="AC291" s="17"/>
    </row>
    <row r="292" spans="1:29" s="10" customFormat="1" x14ac:dyDescent="0.25">
      <c r="A292" s="21"/>
      <c r="B292" s="39"/>
      <c r="C292" s="21"/>
      <c r="D292" s="119"/>
      <c r="E292" s="21"/>
      <c r="F292" s="21"/>
      <c r="G292" s="136"/>
      <c r="H292" s="136"/>
      <c r="I292" s="136"/>
      <c r="J292" s="136"/>
      <c r="K292" s="49"/>
      <c r="L292" s="22"/>
      <c r="M292" s="22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7"/>
      <c r="Y292" s="17"/>
      <c r="Z292" s="17"/>
      <c r="AA292" s="17"/>
      <c r="AB292" s="17"/>
      <c r="AC292" s="17"/>
    </row>
    <row r="293" spans="1:29" s="10" customFormat="1" x14ac:dyDescent="0.25">
      <c r="A293" s="21"/>
      <c r="B293" s="39"/>
      <c r="C293" s="21"/>
      <c r="D293" s="119"/>
      <c r="E293" s="21"/>
      <c r="F293" s="21"/>
      <c r="G293" s="136"/>
      <c r="H293" s="136"/>
      <c r="I293" s="136"/>
      <c r="J293" s="136"/>
      <c r="K293" s="49"/>
      <c r="L293" s="22"/>
      <c r="M293" s="22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7"/>
      <c r="Y293" s="17"/>
      <c r="Z293" s="17"/>
      <c r="AA293" s="17"/>
      <c r="AB293" s="17"/>
      <c r="AC293" s="17"/>
    </row>
    <row r="294" spans="1:29" s="10" customFormat="1" x14ac:dyDescent="0.25">
      <c r="A294" s="21"/>
      <c r="B294" s="39"/>
      <c r="C294" s="21"/>
      <c r="D294" s="119"/>
      <c r="E294" s="21"/>
      <c r="F294" s="21"/>
      <c r="G294" s="136"/>
      <c r="H294" s="136"/>
      <c r="I294" s="136"/>
      <c r="J294" s="136"/>
      <c r="K294" s="49"/>
      <c r="L294" s="22"/>
      <c r="M294" s="22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7"/>
      <c r="Y294" s="17"/>
      <c r="Z294" s="17"/>
      <c r="AA294" s="17"/>
      <c r="AB294" s="17"/>
      <c r="AC294" s="17"/>
    </row>
    <row r="295" spans="1:29" s="10" customFormat="1" x14ac:dyDescent="0.25">
      <c r="A295" s="21"/>
      <c r="B295" s="39"/>
      <c r="C295" s="21"/>
      <c r="D295" s="119"/>
      <c r="E295" s="21"/>
      <c r="F295" s="21"/>
      <c r="G295" s="136"/>
      <c r="H295" s="136"/>
      <c r="I295" s="136"/>
      <c r="J295" s="136"/>
      <c r="K295" s="49"/>
      <c r="L295" s="22"/>
      <c r="M295" s="22"/>
    </row>
    <row r="296" spans="1:29" s="10" customFormat="1" x14ac:dyDescent="0.25">
      <c r="A296" s="21"/>
      <c r="B296" s="39"/>
      <c r="C296" s="21"/>
      <c r="D296" s="119"/>
      <c r="E296" s="21"/>
      <c r="F296" s="21"/>
      <c r="G296" s="136"/>
      <c r="H296" s="136"/>
      <c r="I296" s="136"/>
      <c r="J296" s="136"/>
      <c r="K296" s="49"/>
      <c r="L296" s="22"/>
      <c r="M296" s="22"/>
    </row>
    <row r="297" spans="1:29" s="10" customFormat="1" x14ac:dyDescent="0.25">
      <c r="A297" s="21"/>
      <c r="B297" s="39"/>
      <c r="C297" s="21"/>
      <c r="D297" s="119"/>
      <c r="E297" s="21"/>
      <c r="F297" s="21"/>
      <c r="G297" s="136"/>
      <c r="H297" s="136"/>
      <c r="I297" s="136"/>
      <c r="J297" s="136"/>
      <c r="K297" s="49"/>
      <c r="L297" s="22"/>
      <c r="M297" s="22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7"/>
      <c r="Y297" s="17"/>
      <c r="Z297" s="17"/>
      <c r="AA297" s="17"/>
      <c r="AB297" s="17"/>
      <c r="AC297" s="17"/>
    </row>
    <row r="298" spans="1:29" s="10" customFormat="1" x14ac:dyDescent="0.25">
      <c r="A298" s="21"/>
      <c r="B298" s="39"/>
      <c r="C298" s="21"/>
      <c r="D298" s="119"/>
      <c r="E298" s="21"/>
      <c r="F298" s="21"/>
      <c r="G298" s="136"/>
      <c r="H298" s="136"/>
      <c r="I298" s="136"/>
      <c r="J298" s="136"/>
      <c r="K298" s="49"/>
      <c r="L298" s="22"/>
      <c r="M298" s="22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7"/>
      <c r="Y298" s="17"/>
      <c r="Z298" s="17"/>
      <c r="AA298" s="17"/>
      <c r="AB298" s="17"/>
      <c r="AC298" s="17"/>
    </row>
    <row r="299" spans="1:29" s="10" customFormat="1" x14ac:dyDescent="0.25">
      <c r="A299" s="21"/>
      <c r="B299" s="39"/>
      <c r="C299" s="21"/>
      <c r="D299" s="119"/>
      <c r="E299" s="21"/>
      <c r="F299" s="21"/>
      <c r="G299" s="136"/>
      <c r="H299" s="136"/>
      <c r="I299" s="136"/>
      <c r="J299" s="136"/>
      <c r="K299" s="49"/>
      <c r="L299" s="22"/>
      <c r="M299" s="22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7"/>
      <c r="Y299" s="17"/>
      <c r="Z299" s="17"/>
      <c r="AA299" s="17"/>
      <c r="AB299" s="17"/>
      <c r="AC299" s="17"/>
    </row>
    <row r="300" spans="1:29" s="10" customFormat="1" x14ac:dyDescent="0.25">
      <c r="A300" s="21"/>
      <c r="B300" s="39"/>
      <c r="C300" s="21"/>
      <c r="D300" s="119"/>
      <c r="E300" s="21"/>
      <c r="F300" s="21"/>
      <c r="G300" s="136"/>
      <c r="H300" s="136"/>
      <c r="I300" s="136"/>
      <c r="J300" s="136"/>
      <c r="K300" s="49"/>
      <c r="L300" s="22"/>
      <c r="M300" s="22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7"/>
      <c r="Y300" s="17"/>
      <c r="Z300" s="17"/>
      <c r="AA300" s="17"/>
      <c r="AB300" s="17"/>
      <c r="AC300" s="17"/>
    </row>
    <row r="301" spans="1:29" s="10" customFormat="1" x14ac:dyDescent="0.25">
      <c r="A301" s="21"/>
      <c r="B301" s="39"/>
      <c r="C301" s="21"/>
      <c r="D301" s="119"/>
      <c r="E301" s="21"/>
      <c r="F301" s="21"/>
      <c r="G301" s="136"/>
      <c r="H301" s="136"/>
      <c r="I301" s="136"/>
      <c r="J301" s="136"/>
      <c r="K301" s="49"/>
      <c r="L301" s="22"/>
      <c r="M301" s="22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7"/>
      <c r="Y301" s="17"/>
      <c r="Z301" s="17"/>
      <c r="AA301" s="17"/>
      <c r="AB301" s="17"/>
      <c r="AC301" s="17"/>
    </row>
    <row r="302" spans="1:29" s="10" customFormat="1" x14ac:dyDescent="0.25">
      <c r="A302" s="21"/>
      <c r="B302" s="39"/>
      <c r="C302" s="21"/>
      <c r="D302" s="119"/>
      <c r="E302" s="21"/>
      <c r="F302" s="21"/>
      <c r="G302" s="136"/>
      <c r="H302" s="136"/>
      <c r="I302" s="136"/>
      <c r="J302" s="136"/>
      <c r="K302" s="49"/>
      <c r="L302" s="22"/>
      <c r="M302" s="22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7"/>
      <c r="Y302" s="17"/>
      <c r="Z302" s="17"/>
      <c r="AA302" s="17"/>
      <c r="AB302" s="17"/>
      <c r="AC302" s="17"/>
    </row>
    <row r="303" spans="1:29" s="10" customFormat="1" x14ac:dyDescent="0.25">
      <c r="A303" s="21"/>
      <c r="B303" s="39"/>
      <c r="C303" s="21"/>
      <c r="D303" s="119"/>
      <c r="E303" s="21"/>
      <c r="F303" s="21"/>
      <c r="G303" s="136"/>
      <c r="H303" s="136"/>
      <c r="I303" s="136"/>
      <c r="J303" s="136"/>
      <c r="K303" s="49"/>
      <c r="L303" s="22"/>
      <c r="M303" s="22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7"/>
      <c r="Y303" s="17"/>
      <c r="Z303" s="17"/>
      <c r="AA303" s="17"/>
      <c r="AB303" s="17"/>
      <c r="AC303" s="17"/>
    </row>
    <row r="304" spans="1:29" s="10" customFormat="1" x14ac:dyDescent="0.25">
      <c r="A304" s="21"/>
      <c r="B304" s="39"/>
      <c r="C304" s="21"/>
      <c r="D304" s="119"/>
      <c r="E304" s="21"/>
      <c r="F304" s="21"/>
      <c r="G304" s="136"/>
      <c r="H304" s="136"/>
      <c r="I304" s="136"/>
      <c r="J304" s="136"/>
      <c r="K304" s="49"/>
      <c r="L304" s="22"/>
      <c r="M304" s="22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7"/>
      <c r="Y304" s="17"/>
      <c r="Z304" s="17"/>
      <c r="AA304" s="17"/>
      <c r="AB304" s="17"/>
      <c r="AC304" s="17"/>
    </row>
    <row r="305" spans="1:29" s="10" customFormat="1" x14ac:dyDescent="0.25">
      <c r="A305" s="21"/>
      <c r="B305" s="39"/>
      <c r="C305" s="21"/>
      <c r="D305" s="119"/>
      <c r="E305" s="21"/>
      <c r="F305" s="21"/>
      <c r="G305" s="136"/>
      <c r="H305" s="136"/>
      <c r="I305" s="136"/>
      <c r="J305" s="136"/>
      <c r="K305" s="49"/>
      <c r="L305" s="22"/>
      <c r="M305" s="22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7"/>
      <c r="Y305" s="17"/>
      <c r="Z305" s="17"/>
      <c r="AA305" s="17"/>
      <c r="AB305" s="17"/>
      <c r="AC305" s="17"/>
    </row>
    <row r="306" spans="1:29" s="10" customFormat="1" x14ac:dyDescent="0.25">
      <c r="A306" s="21"/>
      <c r="B306" s="39"/>
      <c r="C306" s="21"/>
      <c r="D306" s="119"/>
      <c r="E306" s="21"/>
      <c r="F306" s="21"/>
      <c r="G306" s="136"/>
      <c r="H306" s="136"/>
      <c r="I306" s="136"/>
      <c r="J306" s="136"/>
      <c r="K306" s="49"/>
      <c r="L306" s="22"/>
      <c r="M306" s="22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7"/>
      <c r="Y306" s="17"/>
      <c r="Z306" s="17"/>
      <c r="AA306" s="17"/>
      <c r="AB306" s="17"/>
      <c r="AC306" s="17"/>
    </row>
    <row r="307" spans="1:29" s="10" customFormat="1" x14ac:dyDescent="0.25">
      <c r="A307" s="21"/>
      <c r="B307" s="39"/>
      <c r="C307" s="21"/>
      <c r="D307" s="119"/>
      <c r="E307" s="21"/>
      <c r="F307" s="21"/>
      <c r="G307" s="136"/>
      <c r="H307" s="136"/>
      <c r="I307" s="136"/>
      <c r="J307" s="136"/>
      <c r="K307" s="49"/>
      <c r="L307" s="22"/>
      <c r="M307" s="22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7"/>
      <c r="Y307" s="17"/>
      <c r="Z307" s="17"/>
      <c r="AA307" s="17"/>
      <c r="AB307" s="17"/>
      <c r="AC307" s="17"/>
    </row>
    <row r="308" spans="1:29" s="10" customFormat="1" x14ac:dyDescent="0.25">
      <c r="A308" s="21"/>
      <c r="B308" s="39"/>
      <c r="C308" s="21"/>
      <c r="D308" s="119"/>
      <c r="E308" s="21"/>
      <c r="F308" s="21"/>
      <c r="G308" s="136"/>
      <c r="H308" s="136"/>
      <c r="I308" s="136"/>
      <c r="J308" s="136"/>
      <c r="K308" s="49"/>
      <c r="L308" s="22"/>
      <c r="M308" s="22"/>
    </row>
    <row r="309" spans="1:29" s="10" customFormat="1" x14ac:dyDescent="0.25">
      <c r="A309" s="21"/>
      <c r="B309" s="39"/>
      <c r="C309" s="21"/>
      <c r="D309" s="119"/>
      <c r="E309" s="21"/>
      <c r="F309" s="21"/>
      <c r="G309" s="136"/>
      <c r="H309" s="136"/>
      <c r="I309" s="136"/>
      <c r="J309" s="136"/>
      <c r="K309" s="49"/>
      <c r="L309" s="22"/>
      <c r="M309" s="22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7"/>
      <c r="Y309" s="17"/>
      <c r="Z309" s="17"/>
      <c r="AA309" s="17"/>
      <c r="AB309" s="17"/>
      <c r="AC309" s="17"/>
    </row>
    <row r="310" spans="1:29" s="10" customFormat="1" x14ac:dyDescent="0.25">
      <c r="A310" s="21"/>
      <c r="B310" s="39"/>
      <c r="C310" s="21"/>
      <c r="D310" s="119"/>
      <c r="E310" s="21"/>
      <c r="F310" s="21"/>
      <c r="G310" s="136"/>
      <c r="H310" s="136"/>
      <c r="I310" s="136"/>
      <c r="J310" s="136"/>
      <c r="K310" s="49"/>
      <c r="L310" s="22"/>
      <c r="M310" s="22"/>
    </row>
    <row r="311" spans="1:29" s="10" customFormat="1" x14ac:dyDescent="0.25">
      <c r="A311" s="21"/>
      <c r="B311" s="39"/>
      <c r="C311" s="21"/>
      <c r="D311" s="119"/>
      <c r="E311" s="21"/>
      <c r="F311" s="21"/>
      <c r="G311" s="136"/>
      <c r="H311" s="136"/>
      <c r="I311" s="136"/>
      <c r="J311" s="136"/>
      <c r="K311" s="49"/>
      <c r="L311" s="22"/>
      <c r="M311" s="22"/>
    </row>
    <row r="312" spans="1:29" s="10" customFormat="1" x14ac:dyDescent="0.25">
      <c r="A312" s="21"/>
      <c r="B312" s="39"/>
      <c r="C312" s="21"/>
      <c r="D312" s="119"/>
      <c r="E312" s="21"/>
      <c r="F312" s="21"/>
      <c r="G312" s="136"/>
      <c r="H312" s="136"/>
      <c r="I312" s="136"/>
      <c r="J312" s="136"/>
      <c r="K312" s="49"/>
      <c r="L312" s="22"/>
      <c r="M312" s="22"/>
    </row>
    <row r="313" spans="1:29" s="10" customFormat="1" x14ac:dyDescent="0.25">
      <c r="A313" s="21"/>
      <c r="B313" s="39"/>
      <c r="C313" s="21"/>
      <c r="D313" s="119"/>
      <c r="E313" s="21"/>
      <c r="F313" s="21"/>
      <c r="G313" s="136"/>
      <c r="H313" s="136"/>
      <c r="I313" s="136"/>
      <c r="J313" s="136"/>
      <c r="K313" s="49"/>
      <c r="L313" s="22"/>
      <c r="M313" s="22"/>
    </row>
    <row r="314" spans="1:29" s="10" customFormat="1" x14ac:dyDescent="0.25">
      <c r="A314" s="21"/>
      <c r="B314" s="39"/>
      <c r="C314" s="21"/>
      <c r="D314" s="119"/>
      <c r="E314" s="21"/>
      <c r="F314" s="21"/>
      <c r="G314" s="136"/>
      <c r="H314" s="136"/>
      <c r="I314" s="136"/>
      <c r="J314" s="136"/>
      <c r="K314" s="49"/>
      <c r="L314" s="22"/>
      <c r="M314" s="22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7"/>
      <c r="Y314" s="17"/>
      <c r="Z314" s="17"/>
      <c r="AA314" s="17"/>
      <c r="AB314" s="17"/>
      <c r="AC314" s="17"/>
    </row>
    <row r="315" spans="1:29" s="10" customFormat="1" x14ac:dyDescent="0.25">
      <c r="A315" s="21"/>
      <c r="B315" s="39"/>
      <c r="C315" s="21"/>
      <c r="D315" s="119"/>
      <c r="E315" s="21"/>
      <c r="F315" s="21"/>
      <c r="G315" s="136"/>
      <c r="H315" s="136"/>
      <c r="I315" s="136"/>
      <c r="J315" s="136"/>
      <c r="K315" s="49"/>
      <c r="L315" s="22"/>
      <c r="M315" s="22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7"/>
      <c r="Y315" s="17"/>
      <c r="Z315" s="17"/>
      <c r="AA315" s="17"/>
      <c r="AB315" s="17"/>
      <c r="AC315" s="17"/>
    </row>
    <row r="316" spans="1:29" s="10" customFormat="1" x14ac:dyDescent="0.25">
      <c r="A316" s="21"/>
      <c r="B316" s="39"/>
      <c r="C316" s="21"/>
      <c r="D316" s="119"/>
      <c r="E316" s="21"/>
      <c r="F316" s="21"/>
      <c r="G316" s="136"/>
      <c r="H316" s="136"/>
      <c r="I316" s="136"/>
      <c r="J316" s="136"/>
      <c r="K316" s="49"/>
      <c r="L316" s="22"/>
      <c r="M316" s="22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7"/>
      <c r="Y316" s="17"/>
      <c r="Z316" s="17"/>
      <c r="AA316" s="17"/>
      <c r="AB316" s="17"/>
      <c r="AC316" s="17"/>
    </row>
    <row r="317" spans="1:29" s="10" customFormat="1" x14ac:dyDescent="0.25">
      <c r="A317" s="21"/>
      <c r="B317" s="39"/>
      <c r="C317" s="21"/>
      <c r="D317" s="119"/>
      <c r="E317" s="21"/>
      <c r="F317" s="21"/>
      <c r="G317" s="136"/>
      <c r="H317" s="136"/>
      <c r="I317" s="136"/>
      <c r="J317" s="136"/>
      <c r="K317" s="49"/>
      <c r="L317" s="22"/>
      <c r="M317" s="22"/>
    </row>
    <row r="318" spans="1:29" s="10" customFormat="1" x14ac:dyDescent="0.25">
      <c r="A318" s="21"/>
      <c r="B318" s="39"/>
      <c r="C318" s="21"/>
      <c r="D318" s="119"/>
      <c r="E318" s="21"/>
      <c r="F318" s="21"/>
      <c r="G318" s="136"/>
      <c r="H318" s="136"/>
      <c r="I318" s="136"/>
      <c r="J318" s="136"/>
      <c r="K318" s="49"/>
      <c r="L318" s="22"/>
      <c r="M318" s="22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7"/>
      <c r="Y318" s="17"/>
      <c r="Z318" s="17"/>
      <c r="AA318" s="17"/>
      <c r="AB318" s="17"/>
      <c r="AC318" s="17"/>
    </row>
    <row r="319" spans="1:29" s="10" customFormat="1" x14ac:dyDescent="0.25">
      <c r="A319" s="21"/>
      <c r="B319" s="39"/>
      <c r="C319" s="21"/>
      <c r="D319" s="119"/>
      <c r="E319" s="21"/>
      <c r="F319" s="21"/>
      <c r="G319" s="136"/>
      <c r="H319" s="136"/>
      <c r="I319" s="136"/>
      <c r="J319" s="136"/>
      <c r="K319" s="49"/>
      <c r="L319" s="22"/>
      <c r="M319" s="22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7"/>
      <c r="Y319" s="17"/>
      <c r="Z319" s="17"/>
      <c r="AA319" s="17"/>
      <c r="AB319" s="17"/>
      <c r="AC319" s="17"/>
    </row>
    <row r="320" spans="1:29" s="10" customFormat="1" x14ac:dyDescent="0.25">
      <c r="A320" s="21"/>
      <c r="B320" s="39"/>
      <c r="C320" s="21"/>
      <c r="D320" s="119"/>
      <c r="E320" s="21"/>
      <c r="F320" s="21"/>
      <c r="G320" s="136"/>
      <c r="H320" s="136"/>
      <c r="I320" s="136"/>
      <c r="J320" s="136"/>
      <c r="K320" s="49"/>
      <c r="L320" s="22"/>
      <c r="M320" s="22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7"/>
      <c r="Y320" s="17"/>
      <c r="Z320" s="17"/>
      <c r="AA320" s="17"/>
      <c r="AB320" s="17"/>
      <c r="AC320" s="17"/>
    </row>
    <row r="321" spans="1:29" s="10" customFormat="1" x14ac:dyDescent="0.25">
      <c r="A321" s="21"/>
      <c r="B321" s="39"/>
      <c r="C321" s="21"/>
      <c r="D321" s="119"/>
      <c r="E321" s="21"/>
      <c r="F321" s="21"/>
      <c r="G321" s="136"/>
      <c r="H321" s="136"/>
      <c r="I321" s="136"/>
      <c r="J321" s="136"/>
      <c r="K321" s="49"/>
      <c r="L321" s="22"/>
      <c r="M321" s="22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7"/>
      <c r="Y321" s="17"/>
      <c r="Z321" s="17"/>
      <c r="AA321" s="17"/>
      <c r="AB321" s="17"/>
      <c r="AC321" s="17"/>
    </row>
    <row r="322" spans="1:29" s="10" customFormat="1" x14ac:dyDescent="0.25">
      <c r="A322" s="21"/>
      <c r="B322" s="39"/>
      <c r="C322" s="21"/>
      <c r="D322" s="119"/>
      <c r="E322" s="21"/>
      <c r="F322" s="21"/>
      <c r="G322" s="136"/>
      <c r="H322" s="136"/>
      <c r="I322" s="136"/>
      <c r="J322" s="136"/>
      <c r="K322" s="49"/>
      <c r="L322" s="22"/>
      <c r="M322" s="22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7"/>
      <c r="Y322" s="17"/>
      <c r="Z322" s="17"/>
      <c r="AA322" s="17"/>
      <c r="AB322" s="17"/>
      <c r="AC322" s="17"/>
    </row>
    <row r="323" spans="1:29" s="10" customFormat="1" x14ac:dyDescent="0.25">
      <c r="A323" s="21"/>
      <c r="B323" s="39"/>
      <c r="C323" s="21"/>
      <c r="D323" s="119"/>
      <c r="E323" s="21"/>
      <c r="F323" s="21"/>
      <c r="G323" s="136"/>
      <c r="H323" s="136"/>
      <c r="I323" s="136"/>
      <c r="J323" s="136"/>
      <c r="K323" s="49"/>
      <c r="L323" s="22"/>
      <c r="M323" s="22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7"/>
      <c r="Y323" s="17"/>
      <c r="Z323" s="17"/>
      <c r="AA323" s="17"/>
      <c r="AB323" s="17"/>
      <c r="AC323" s="17"/>
    </row>
    <row r="324" spans="1:29" s="10" customFormat="1" x14ac:dyDescent="0.25">
      <c r="A324" s="21"/>
      <c r="B324" s="39"/>
      <c r="C324" s="21"/>
      <c r="D324" s="119"/>
      <c r="E324" s="21"/>
      <c r="F324" s="21"/>
      <c r="G324" s="136"/>
      <c r="H324" s="136"/>
      <c r="I324" s="136"/>
      <c r="J324" s="136"/>
      <c r="K324" s="49"/>
      <c r="L324" s="22"/>
      <c r="M324" s="22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7"/>
      <c r="Y324" s="17"/>
      <c r="Z324" s="17"/>
      <c r="AA324" s="17"/>
      <c r="AB324" s="17"/>
      <c r="AC324" s="17"/>
    </row>
    <row r="325" spans="1:29" s="10" customFormat="1" x14ac:dyDescent="0.25">
      <c r="A325" s="21"/>
      <c r="B325" s="39"/>
      <c r="C325" s="21"/>
      <c r="D325" s="119"/>
      <c r="E325" s="21"/>
      <c r="F325" s="21"/>
      <c r="G325" s="136"/>
      <c r="H325" s="136"/>
      <c r="I325" s="136"/>
      <c r="J325" s="136"/>
      <c r="K325" s="49"/>
      <c r="L325" s="22"/>
      <c r="M325" s="22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7"/>
      <c r="Y325" s="17"/>
      <c r="Z325" s="17"/>
      <c r="AA325" s="17"/>
      <c r="AB325" s="17"/>
      <c r="AC325" s="17"/>
    </row>
    <row r="326" spans="1:29" s="10" customFormat="1" x14ac:dyDescent="0.25">
      <c r="A326" s="21"/>
      <c r="B326" s="39"/>
      <c r="C326" s="21"/>
      <c r="D326" s="119"/>
      <c r="E326" s="21"/>
      <c r="F326" s="21"/>
      <c r="G326" s="136"/>
      <c r="H326" s="136"/>
      <c r="I326" s="136"/>
      <c r="J326" s="136"/>
      <c r="K326" s="49"/>
      <c r="L326" s="22"/>
      <c r="M326" s="22"/>
    </row>
    <row r="327" spans="1:29" s="10" customFormat="1" x14ac:dyDescent="0.25">
      <c r="A327" s="21"/>
      <c r="B327" s="39"/>
      <c r="C327" s="21"/>
      <c r="D327" s="119"/>
      <c r="E327" s="21"/>
      <c r="F327" s="21"/>
      <c r="G327" s="136"/>
      <c r="H327" s="136"/>
      <c r="I327" s="136"/>
      <c r="J327" s="136"/>
      <c r="K327" s="49"/>
      <c r="L327" s="22"/>
      <c r="M327" s="22"/>
    </row>
    <row r="328" spans="1:29" s="10" customFormat="1" x14ac:dyDescent="0.25">
      <c r="A328" s="21"/>
      <c r="B328" s="39"/>
      <c r="C328" s="21"/>
      <c r="D328" s="119"/>
      <c r="E328" s="21"/>
      <c r="F328" s="21"/>
      <c r="G328" s="136"/>
      <c r="H328" s="136"/>
      <c r="I328" s="136"/>
      <c r="J328" s="136"/>
      <c r="K328" s="49"/>
      <c r="L328" s="22"/>
      <c r="M328" s="22"/>
    </row>
    <row r="329" spans="1:29" s="10" customFormat="1" x14ac:dyDescent="0.25">
      <c r="A329" s="21"/>
      <c r="B329" s="39"/>
      <c r="C329" s="21"/>
      <c r="D329" s="119"/>
      <c r="E329" s="21"/>
      <c r="F329" s="21"/>
      <c r="G329" s="136"/>
      <c r="H329" s="136"/>
      <c r="I329" s="136"/>
      <c r="J329" s="136"/>
      <c r="K329" s="49"/>
      <c r="L329" s="22"/>
      <c r="M329" s="22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7"/>
      <c r="Y329" s="17"/>
      <c r="Z329" s="17"/>
      <c r="AA329" s="17"/>
      <c r="AB329" s="17"/>
      <c r="AC329" s="17"/>
    </row>
    <row r="330" spans="1:29" s="10" customFormat="1" x14ac:dyDescent="0.25">
      <c r="A330" s="21"/>
      <c r="B330" s="39"/>
      <c r="C330" s="21"/>
      <c r="D330" s="119"/>
      <c r="E330" s="21"/>
      <c r="F330" s="21"/>
      <c r="G330" s="136"/>
      <c r="H330" s="136"/>
      <c r="I330" s="136"/>
      <c r="J330" s="136"/>
      <c r="K330" s="49"/>
      <c r="L330" s="22"/>
      <c r="M330" s="22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7"/>
      <c r="Y330" s="17"/>
      <c r="Z330" s="17"/>
      <c r="AA330" s="17"/>
      <c r="AB330" s="17"/>
      <c r="AC330" s="17"/>
    </row>
    <row r="331" spans="1:29" s="10" customFormat="1" x14ac:dyDescent="0.25">
      <c r="A331" s="21"/>
      <c r="B331" s="39"/>
      <c r="C331" s="21"/>
      <c r="D331" s="119"/>
      <c r="E331" s="21"/>
      <c r="F331" s="21"/>
      <c r="G331" s="136"/>
      <c r="H331" s="136"/>
      <c r="I331" s="136"/>
      <c r="J331" s="136"/>
      <c r="K331" s="49"/>
      <c r="L331" s="22"/>
      <c r="M331" s="22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7"/>
      <c r="Y331" s="17"/>
      <c r="Z331" s="17"/>
      <c r="AA331" s="17"/>
      <c r="AB331" s="17"/>
      <c r="AC331" s="17"/>
    </row>
    <row r="332" spans="1:29" s="10" customFormat="1" x14ac:dyDescent="0.25">
      <c r="A332" s="21"/>
      <c r="B332" s="39"/>
      <c r="C332" s="21"/>
      <c r="D332" s="119"/>
      <c r="E332" s="21"/>
      <c r="F332" s="21"/>
      <c r="G332" s="136"/>
      <c r="H332" s="136"/>
      <c r="I332" s="136"/>
      <c r="J332" s="136"/>
      <c r="K332" s="49"/>
      <c r="L332" s="22"/>
      <c r="M332" s="22"/>
    </row>
    <row r="333" spans="1:29" s="10" customFormat="1" x14ac:dyDescent="0.25">
      <c r="A333" s="21"/>
      <c r="B333" s="39"/>
      <c r="C333" s="21"/>
      <c r="D333" s="119"/>
      <c r="E333" s="21"/>
      <c r="F333" s="21"/>
      <c r="G333" s="136"/>
      <c r="H333" s="136"/>
      <c r="I333" s="136"/>
      <c r="J333" s="136"/>
      <c r="K333" s="49"/>
      <c r="L333" s="22"/>
      <c r="M333" s="22"/>
    </row>
    <row r="334" spans="1:29" s="10" customFormat="1" x14ac:dyDescent="0.25">
      <c r="A334" s="21"/>
      <c r="B334" s="39"/>
      <c r="C334" s="21"/>
      <c r="D334" s="119"/>
      <c r="E334" s="21"/>
      <c r="F334" s="21"/>
      <c r="G334" s="136"/>
      <c r="H334" s="136"/>
      <c r="I334" s="136"/>
      <c r="J334" s="136"/>
      <c r="K334" s="49"/>
      <c r="L334" s="22"/>
      <c r="M334" s="22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7"/>
      <c r="Y334" s="17"/>
      <c r="Z334" s="17"/>
      <c r="AA334" s="17"/>
      <c r="AB334" s="17"/>
      <c r="AC334" s="17"/>
    </row>
    <row r="335" spans="1:29" s="10" customFormat="1" x14ac:dyDescent="0.25">
      <c r="A335" s="21"/>
      <c r="B335" s="39"/>
      <c r="C335" s="21"/>
      <c r="D335" s="119"/>
      <c r="E335" s="21"/>
      <c r="F335" s="21"/>
      <c r="G335" s="136"/>
      <c r="H335" s="136"/>
      <c r="I335" s="136"/>
      <c r="J335" s="136"/>
      <c r="K335" s="49"/>
      <c r="L335" s="22"/>
      <c r="M335" s="22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7"/>
      <c r="Y335" s="17"/>
      <c r="Z335" s="17"/>
      <c r="AA335" s="17"/>
      <c r="AB335" s="17"/>
      <c r="AC335" s="17"/>
    </row>
    <row r="336" spans="1:29" s="10" customFormat="1" x14ac:dyDescent="0.25">
      <c r="A336" s="21"/>
      <c r="B336" s="39"/>
      <c r="C336" s="21"/>
      <c r="D336" s="119"/>
      <c r="E336" s="21"/>
      <c r="F336" s="21"/>
      <c r="G336" s="136"/>
      <c r="H336" s="136"/>
      <c r="I336" s="136"/>
      <c r="J336" s="136"/>
      <c r="K336" s="49"/>
      <c r="L336" s="22"/>
      <c r="M336" s="22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7"/>
      <c r="Y336" s="17"/>
      <c r="Z336" s="17"/>
      <c r="AA336" s="17"/>
      <c r="AB336" s="17"/>
      <c r="AC336" s="17"/>
    </row>
    <row r="337" spans="1:29" s="10" customFormat="1" x14ac:dyDescent="0.25">
      <c r="A337" s="21"/>
      <c r="B337" s="39"/>
      <c r="C337" s="21"/>
      <c r="D337" s="119"/>
      <c r="E337" s="21"/>
      <c r="F337" s="21"/>
      <c r="G337" s="136"/>
      <c r="H337" s="136"/>
      <c r="I337" s="136"/>
      <c r="J337" s="136"/>
      <c r="K337" s="49"/>
      <c r="L337" s="22"/>
      <c r="M337" s="22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7"/>
      <c r="Y337" s="17"/>
      <c r="Z337" s="17"/>
      <c r="AA337" s="17"/>
      <c r="AB337" s="17"/>
      <c r="AC337" s="17"/>
    </row>
    <row r="338" spans="1:29" s="10" customFormat="1" x14ac:dyDescent="0.25">
      <c r="A338" s="21"/>
      <c r="B338" s="39"/>
      <c r="C338" s="21"/>
      <c r="D338" s="119"/>
      <c r="E338" s="21"/>
      <c r="F338" s="21"/>
      <c r="G338" s="136"/>
      <c r="H338" s="136"/>
      <c r="I338" s="136"/>
      <c r="J338" s="136"/>
      <c r="K338" s="49"/>
      <c r="L338" s="22"/>
      <c r="M338" s="22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7"/>
      <c r="Y338" s="17"/>
      <c r="Z338" s="17"/>
      <c r="AA338" s="17"/>
      <c r="AB338" s="17"/>
      <c r="AC338" s="17"/>
    </row>
    <row r="339" spans="1:29" s="10" customFormat="1" x14ac:dyDescent="0.25">
      <c r="A339" s="21"/>
      <c r="B339" s="39"/>
      <c r="C339" s="21"/>
      <c r="D339" s="119"/>
      <c r="E339" s="21"/>
      <c r="F339" s="21"/>
      <c r="G339" s="136"/>
      <c r="H339" s="136"/>
      <c r="I339" s="136"/>
      <c r="J339" s="136"/>
      <c r="K339" s="49"/>
      <c r="L339" s="22"/>
      <c r="M339" s="22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7"/>
      <c r="Y339" s="17"/>
      <c r="Z339" s="17"/>
      <c r="AA339" s="17"/>
      <c r="AB339" s="17"/>
      <c r="AC339" s="17"/>
    </row>
    <row r="340" spans="1:29" s="10" customFormat="1" x14ac:dyDescent="0.25">
      <c r="A340" s="21"/>
      <c r="B340" s="39"/>
      <c r="C340" s="21"/>
      <c r="D340" s="119"/>
      <c r="E340" s="21"/>
      <c r="F340" s="21"/>
      <c r="G340" s="136"/>
      <c r="H340" s="136"/>
      <c r="I340" s="136"/>
      <c r="J340" s="136"/>
      <c r="K340" s="49"/>
      <c r="L340" s="22"/>
      <c r="M340" s="22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7"/>
      <c r="Y340" s="17"/>
      <c r="Z340" s="17"/>
      <c r="AA340" s="17"/>
      <c r="AB340" s="17"/>
      <c r="AC340" s="17"/>
    </row>
    <row r="341" spans="1:29" s="10" customFormat="1" x14ac:dyDescent="0.25">
      <c r="A341" s="21"/>
      <c r="B341" s="39"/>
      <c r="C341" s="21"/>
      <c r="D341" s="119"/>
      <c r="E341" s="21"/>
      <c r="F341" s="21"/>
      <c r="G341" s="136"/>
      <c r="H341" s="136"/>
      <c r="I341" s="136"/>
      <c r="J341" s="136"/>
      <c r="K341" s="49"/>
      <c r="L341" s="22"/>
      <c r="M341" s="22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7"/>
      <c r="Y341" s="17"/>
      <c r="Z341" s="17"/>
      <c r="AA341" s="17"/>
      <c r="AB341" s="17"/>
      <c r="AC341" s="17"/>
    </row>
    <row r="342" spans="1:29" s="10" customFormat="1" x14ac:dyDescent="0.25">
      <c r="A342" s="21"/>
      <c r="B342" s="39"/>
      <c r="C342" s="21"/>
      <c r="D342" s="119"/>
      <c r="E342" s="21"/>
      <c r="F342" s="21"/>
      <c r="G342" s="136"/>
      <c r="H342" s="136"/>
      <c r="I342" s="136"/>
      <c r="J342" s="136"/>
      <c r="K342" s="49"/>
      <c r="L342" s="22"/>
      <c r="M342" s="22"/>
    </row>
    <row r="343" spans="1:29" s="10" customFormat="1" x14ac:dyDescent="0.25">
      <c r="A343" s="21"/>
      <c r="B343" s="39"/>
      <c r="C343" s="21"/>
      <c r="D343" s="119"/>
      <c r="E343" s="21"/>
      <c r="F343" s="21"/>
      <c r="G343" s="136"/>
      <c r="H343" s="136"/>
      <c r="I343" s="136"/>
      <c r="J343" s="136"/>
      <c r="K343" s="49"/>
      <c r="L343" s="22"/>
      <c r="M343" s="22"/>
    </row>
    <row r="344" spans="1:29" s="10" customFormat="1" x14ac:dyDescent="0.25">
      <c r="A344" s="21"/>
      <c r="B344" s="39"/>
      <c r="C344" s="21"/>
      <c r="D344" s="119"/>
      <c r="E344" s="21"/>
      <c r="F344" s="21"/>
      <c r="G344" s="136"/>
      <c r="H344" s="136"/>
      <c r="I344" s="136"/>
      <c r="J344" s="136"/>
      <c r="K344" s="49"/>
      <c r="L344" s="22"/>
      <c r="M344" s="22"/>
    </row>
    <row r="345" spans="1:29" s="10" customFormat="1" x14ac:dyDescent="0.25">
      <c r="A345" s="21"/>
      <c r="B345" s="39"/>
      <c r="C345" s="21"/>
      <c r="D345" s="119"/>
      <c r="E345" s="21"/>
      <c r="F345" s="21"/>
      <c r="G345" s="136"/>
      <c r="H345" s="136"/>
      <c r="I345" s="136"/>
      <c r="J345" s="136"/>
      <c r="K345" s="49"/>
      <c r="L345" s="22"/>
      <c r="M345" s="22"/>
    </row>
    <row r="346" spans="1:29" s="10" customFormat="1" x14ac:dyDescent="0.25">
      <c r="A346" s="21"/>
      <c r="B346" s="39"/>
      <c r="C346" s="21"/>
      <c r="D346" s="119"/>
      <c r="E346" s="21"/>
      <c r="F346" s="21"/>
      <c r="G346" s="136"/>
      <c r="H346" s="136"/>
      <c r="I346" s="136"/>
      <c r="J346" s="136"/>
      <c r="K346" s="49"/>
      <c r="L346" s="22"/>
      <c r="M346" s="22"/>
    </row>
    <row r="347" spans="1:29" s="10" customFormat="1" x14ac:dyDescent="0.25">
      <c r="A347" s="21"/>
      <c r="B347" s="39"/>
      <c r="C347" s="21"/>
      <c r="D347" s="119"/>
      <c r="E347" s="21"/>
      <c r="F347" s="21"/>
      <c r="G347" s="136"/>
      <c r="H347" s="136"/>
      <c r="I347" s="136"/>
      <c r="J347" s="136"/>
      <c r="K347" s="49"/>
      <c r="L347" s="22"/>
      <c r="M347" s="22"/>
    </row>
    <row r="348" spans="1:29" s="10" customFormat="1" x14ac:dyDescent="0.25">
      <c r="A348" s="21"/>
      <c r="B348" s="39"/>
      <c r="C348" s="21"/>
      <c r="D348" s="119"/>
      <c r="E348" s="21"/>
      <c r="F348" s="21"/>
      <c r="G348" s="136"/>
      <c r="H348" s="136"/>
      <c r="I348" s="136"/>
      <c r="J348" s="136"/>
      <c r="K348" s="49"/>
      <c r="L348" s="22"/>
      <c r="M348" s="22"/>
    </row>
    <row r="349" spans="1:29" s="10" customFormat="1" x14ac:dyDescent="0.25">
      <c r="A349" s="21"/>
      <c r="B349" s="39"/>
      <c r="C349" s="21"/>
      <c r="D349" s="119"/>
      <c r="E349" s="21"/>
      <c r="F349" s="21"/>
      <c r="G349" s="136"/>
      <c r="H349" s="136"/>
      <c r="I349" s="136"/>
      <c r="J349" s="136"/>
      <c r="K349" s="49"/>
      <c r="L349" s="22"/>
      <c r="M349" s="22"/>
    </row>
    <row r="350" spans="1:29" s="10" customFormat="1" x14ac:dyDescent="0.25">
      <c r="A350" s="21"/>
      <c r="B350" s="39"/>
      <c r="C350" s="21"/>
      <c r="D350" s="119"/>
      <c r="E350" s="21"/>
      <c r="F350" s="21"/>
      <c r="G350" s="136"/>
      <c r="H350" s="136"/>
      <c r="I350" s="136"/>
      <c r="J350" s="136"/>
      <c r="K350" s="49"/>
      <c r="L350" s="22"/>
      <c r="M350" s="22"/>
    </row>
    <row r="351" spans="1:29" s="10" customFormat="1" x14ac:dyDescent="0.25">
      <c r="A351" s="21"/>
      <c r="B351" s="39"/>
      <c r="C351" s="21"/>
      <c r="D351" s="119"/>
      <c r="E351" s="21"/>
      <c r="F351" s="21"/>
      <c r="G351" s="136"/>
      <c r="H351" s="136"/>
      <c r="I351" s="136"/>
      <c r="J351" s="136"/>
      <c r="K351" s="49"/>
      <c r="L351" s="22"/>
      <c r="M351" s="22"/>
    </row>
    <row r="352" spans="1:29" s="10" customFormat="1" x14ac:dyDescent="0.25">
      <c r="A352" s="21"/>
      <c r="B352" s="39"/>
      <c r="C352" s="21"/>
      <c r="D352" s="119"/>
      <c r="E352" s="21"/>
      <c r="F352" s="21"/>
      <c r="G352" s="136"/>
      <c r="H352" s="136"/>
      <c r="I352" s="136"/>
      <c r="J352" s="136"/>
      <c r="K352" s="49"/>
      <c r="L352" s="22"/>
      <c r="M352" s="22"/>
    </row>
    <row r="353" spans="1:13" s="10" customFormat="1" x14ac:dyDescent="0.25">
      <c r="A353" s="21"/>
      <c r="B353" s="39"/>
      <c r="C353" s="21"/>
      <c r="D353" s="119"/>
      <c r="E353" s="21"/>
      <c r="F353" s="21"/>
      <c r="G353" s="136"/>
      <c r="H353" s="136"/>
      <c r="I353" s="136"/>
      <c r="J353" s="136"/>
      <c r="K353" s="49"/>
      <c r="L353" s="22"/>
      <c r="M353" s="22"/>
    </row>
    <row r="354" spans="1:13" s="10" customFormat="1" x14ac:dyDescent="0.25">
      <c r="A354" s="21"/>
      <c r="B354" s="39"/>
      <c r="C354" s="21"/>
      <c r="D354" s="119"/>
      <c r="E354" s="21"/>
      <c r="F354" s="21"/>
      <c r="G354" s="136"/>
      <c r="H354" s="136"/>
      <c r="I354" s="136"/>
      <c r="J354" s="136"/>
      <c r="K354" s="49"/>
      <c r="L354" s="22"/>
      <c r="M354" s="22"/>
    </row>
    <row r="355" spans="1:13" s="10" customFormat="1" x14ac:dyDescent="0.25">
      <c r="A355" s="21"/>
      <c r="B355" s="39"/>
      <c r="C355" s="21"/>
      <c r="D355" s="119"/>
      <c r="E355" s="21"/>
      <c r="F355" s="21"/>
      <c r="G355" s="136"/>
      <c r="H355" s="136"/>
      <c r="I355" s="136"/>
      <c r="J355" s="136"/>
      <c r="K355" s="49"/>
      <c r="L355" s="22"/>
      <c r="M355" s="22"/>
    </row>
    <row r="356" spans="1:13" s="10" customFormat="1" x14ac:dyDescent="0.25">
      <c r="A356" s="21"/>
      <c r="B356" s="39"/>
      <c r="C356" s="21"/>
      <c r="D356" s="119"/>
      <c r="E356" s="21"/>
      <c r="F356" s="21"/>
      <c r="G356" s="136"/>
      <c r="H356" s="136"/>
      <c r="I356" s="136"/>
      <c r="J356" s="136"/>
      <c r="K356" s="49"/>
      <c r="L356" s="22"/>
      <c r="M356" s="22"/>
    </row>
    <row r="357" spans="1:13" s="10" customFormat="1" x14ac:dyDescent="0.25">
      <c r="A357" s="21"/>
      <c r="B357" s="39"/>
      <c r="C357" s="21"/>
      <c r="D357" s="119"/>
      <c r="E357" s="21"/>
      <c r="F357" s="21"/>
      <c r="G357" s="136"/>
      <c r="H357" s="136"/>
      <c r="I357" s="136"/>
      <c r="J357" s="136"/>
      <c r="K357" s="49"/>
      <c r="L357" s="22"/>
      <c r="M357" s="22"/>
    </row>
    <row r="358" spans="1:13" s="10" customFormat="1" x14ac:dyDescent="0.25">
      <c r="A358" s="21"/>
      <c r="B358" s="39"/>
      <c r="C358" s="21"/>
      <c r="D358" s="119"/>
      <c r="E358" s="21"/>
      <c r="F358" s="21"/>
      <c r="G358" s="136"/>
      <c r="H358" s="136"/>
      <c r="I358" s="136"/>
      <c r="J358" s="136"/>
      <c r="K358" s="49"/>
      <c r="L358" s="22"/>
      <c r="M358" s="22"/>
    </row>
    <row r="359" spans="1:13" s="10" customFormat="1" x14ac:dyDescent="0.25">
      <c r="A359" s="21"/>
      <c r="B359" s="39"/>
      <c r="C359" s="21"/>
      <c r="D359" s="119"/>
      <c r="E359" s="21"/>
      <c r="F359" s="21"/>
      <c r="G359" s="136"/>
      <c r="H359" s="136"/>
      <c r="I359" s="136"/>
      <c r="J359" s="136"/>
      <c r="K359" s="49"/>
      <c r="L359" s="22"/>
      <c r="M359" s="22"/>
    </row>
    <row r="360" spans="1:13" s="10" customFormat="1" x14ac:dyDescent="0.25">
      <c r="A360" s="21"/>
      <c r="B360" s="39"/>
      <c r="C360" s="21"/>
      <c r="D360" s="119"/>
      <c r="E360" s="21"/>
      <c r="F360" s="21"/>
      <c r="G360" s="136"/>
      <c r="H360" s="136"/>
      <c r="I360" s="136"/>
      <c r="J360" s="136"/>
      <c r="K360" s="49"/>
      <c r="L360" s="22"/>
      <c r="M360" s="22"/>
    </row>
    <row r="361" spans="1:13" s="10" customFormat="1" x14ac:dyDescent="0.25">
      <c r="A361" s="21"/>
      <c r="B361" s="39"/>
      <c r="C361" s="21"/>
      <c r="D361" s="119"/>
      <c r="E361" s="21"/>
      <c r="F361" s="21"/>
      <c r="G361" s="136"/>
      <c r="H361" s="136"/>
      <c r="I361" s="136"/>
      <c r="J361" s="136"/>
      <c r="K361" s="49"/>
      <c r="L361" s="22"/>
      <c r="M361" s="22"/>
    </row>
    <row r="362" spans="1:13" s="10" customFormat="1" x14ac:dyDescent="0.25">
      <c r="A362" s="21"/>
      <c r="B362" s="39"/>
      <c r="C362" s="21"/>
      <c r="D362" s="119"/>
      <c r="E362" s="21"/>
      <c r="F362" s="21"/>
      <c r="G362" s="136"/>
      <c r="H362" s="136"/>
      <c r="I362" s="136"/>
      <c r="J362" s="136"/>
      <c r="K362" s="49"/>
      <c r="L362" s="22"/>
      <c r="M362" s="22"/>
    </row>
    <row r="363" spans="1:13" s="10" customFormat="1" x14ac:dyDescent="0.25">
      <c r="A363" s="21"/>
      <c r="B363" s="39"/>
      <c r="C363" s="21"/>
      <c r="D363" s="119"/>
      <c r="E363" s="21"/>
      <c r="F363" s="21"/>
      <c r="G363" s="136"/>
      <c r="H363" s="136"/>
      <c r="I363" s="136"/>
      <c r="J363" s="136"/>
      <c r="K363" s="49"/>
      <c r="L363" s="22"/>
      <c r="M363" s="22"/>
    </row>
    <row r="364" spans="1:13" s="10" customFormat="1" x14ac:dyDescent="0.25">
      <c r="A364" s="21"/>
      <c r="B364" s="39"/>
      <c r="C364" s="21"/>
      <c r="D364" s="119"/>
      <c r="E364" s="21"/>
      <c r="F364" s="21"/>
      <c r="G364" s="136"/>
      <c r="H364" s="136"/>
      <c r="I364" s="136"/>
      <c r="J364" s="136"/>
      <c r="K364" s="49"/>
      <c r="L364" s="22"/>
      <c r="M364" s="22"/>
    </row>
    <row r="365" spans="1:13" s="10" customFormat="1" x14ac:dyDescent="0.25">
      <c r="A365" s="21"/>
      <c r="B365" s="39"/>
      <c r="C365" s="21"/>
      <c r="D365" s="119"/>
      <c r="E365" s="21"/>
      <c r="F365" s="21"/>
      <c r="G365" s="136"/>
      <c r="H365" s="136"/>
      <c r="I365" s="136"/>
      <c r="J365" s="136"/>
      <c r="K365" s="49"/>
      <c r="L365" s="22"/>
      <c r="M365" s="22"/>
    </row>
    <row r="366" spans="1:13" s="10" customFormat="1" x14ac:dyDescent="0.25">
      <c r="A366" s="21"/>
      <c r="B366" s="39"/>
      <c r="C366" s="21"/>
      <c r="D366" s="119"/>
      <c r="E366" s="21"/>
      <c r="F366" s="21"/>
      <c r="G366" s="136"/>
      <c r="H366" s="136"/>
      <c r="I366" s="136"/>
      <c r="J366" s="136"/>
      <c r="K366" s="49"/>
      <c r="L366" s="22"/>
      <c r="M366" s="22"/>
    </row>
    <row r="367" spans="1:13" s="10" customFormat="1" x14ac:dyDescent="0.25">
      <c r="A367" s="21"/>
      <c r="B367" s="39"/>
      <c r="C367" s="21"/>
      <c r="D367" s="119"/>
      <c r="E367" s="21"/>
      <c r="F367" s="21"/>
      <c r="G367" s="136"/>
      <c r="H367" s="136"/>
      <c r="I367" s="136"/>
      <c r="J367" s="136"/>
      <c r="K367" s="49"/>
      <c r="L367" s="22"/>
      <c r="M367" s="22"/>
    </row>
    <row r="368" spans="1:13" s="10" customFormat="1" x14ac:dyDescent="0.25">
      <c r="A368" s="21"/>
      <c r="B368" s="39"/>
      <c r="C368" s="21"/>
      <c r="D368" s="119"/>
      <c r="E368" s="21"/>
      <c r="F368" s="21"/>
      <c r="G368" s="136"/>
      <c r="H368" s="136"/>
      <c r="I368" s="136"/>
      <c r="J368" s="136"/>
      <c r="K368" s="49"/>
      <c r="L368" s="22"/>
      <c r="M368" s="22"/>
    </row>
    <row r="369" spans="1:13" s="10" customFormat="1" x14ac:dyDescent="0.25">
      <c r="A369" s="21"/>
      <c r="B369" s="39"/>
      <c r="C369" s="21"/>
      <c r="D369" s="119"/>
      <c r="E369" s="21"/>
      <c r="F369" s="21"/>
      <c r="G369" s="136"/>
      <c r="H369" s="136"/>
      <c r="I369" s="136"/>
      <c r="J369" s="136"/>
      <c r="K369" s="49"/>
      <c r="L369" s="22"/>
      <c r="M369" s="22"/>
    </row>
    <row r="370" spans="1:13" s="10" customFormat="1" x14ac:dyDescent="0.25">
      <c r="A370" s="21"/>
      <c r="B370" s="39"/>
      <c r="C370" s="21"/>
      <c r="D370" s="119"/>
      <c r="E370" s="21"/>
      <c r="F370" s="21"/>
      <c r="G370" s="136"/>
      <c r="H370" s="136"/>
      <c r="I370" s="136"/>
      <c r="J370" s="136"/>
      <c r="K370" s="49"/>
      <c r="L370" s="22"/>
      <c r="M370" s="22"/>
    </row>
    <row r="371" spans="1:13" s="10" customFormat="1" x14ac:dyDescent="0.25">
      <c r="A371" s="21"/>
      <c r="B371" s="39"/>
      <c r="C371" s="21"/>
      <c r="D371" s="119"/>
      <c r="E371" s="21"/>
      <c r="F371" s="21"/>
      <c r="G371" s="136"/>
      <c r="H371" s="136"/>
      <c r="I371" s="136"/>
      <c r="J371" s="136"/>
      <c r="K371" s="49"/>
      <c r="L371" s="22"/>
      <c r="M371" s="22"/>
    </row>
    <row r="372" spans="1:13" s="10" customFormat="1" x14ac:dyDescent="0.25">
      <c r="A372" s="21"/>
      <c r="B372" s="39"/>
      <c r="C372" s="21"/>
      <c r="D372" s="119"/>
      <c r="E372" s="21"/>
      <c r="F372" s="21"/>
      <c r="G372" s="136"/>
      <c r="H372" s="136"/>
      <c r="I372" s="136"/>
      <c r="J372" s="136"/>
      <c r="K372" s="49"/>
      <c r="L372" s="22"/>
      <c r="M372" s="22"/>
    </row>
    <row r="373" spans="1:13" s="10" customFormat="1" x14ac:dyDescent="0.25">
      <c r="A373" s="21"/>
      <c r="B373" s="39"/>
      <c r="C373" s="21"/>
      <c r="D373" s="119"/>
      <c r="E373" s="21"/>
      <c r="F373" s="21"/>
      <c r="G373" s="136"/>
      <c r="H373" s="136"/>
      <c r="I373" s="136"/>
      <c r="J373" s="136"/>
      <c r="K373" s="49"/>
      <c r="L373" s="22"/>
      <c r="M373" s="22"/>
    </row>
    <row r="374" spans="1:13" s="10" customFormat="1" x14ac:dyDescent="0.25">
      <c r="A374" s="21"/>
      <c r="B374" s="39"/>
      <c r="C374" s="21"/>
      <c r="D374" s="119"/>
      <c r="E374" s="21"/>
      <c r="F374" s="21"/>
      <c r="G374" s="136"/>
      <c r="H374" s="136"/>
      <c r="I374" s="136"/>
      <c r="J374" s="136"/>
      <c r="K374" s="49"/>
      <c r="L374" s="22"/>
      <c r="M374" s="22"/>
    </row>
    <row r="375" spans="1:13" s="10" customFormat="1" x14ac:dyDescent="0.25">
      <c r="A375" s="21"/>
      <c r="B375" s="39"/>
      <c r="C375" s="21"/>
      <c r="D375" s="119"/>
      <c r="E375" s="21"/>
      <c r="F375" s="21"/>
      <c r="G375" s="136"/>
      <c r="H375" s="136"/>
      <c r="I375" s="136"/>
      <c r="J375" s="136"/>
      <c r="K375" s="49"/>
      <c r="L375" s="22"/>
      <c r="M375" s="22"/>
    </row>
    <row r="376" spans="1:13" s="10" customFormat="1" x14ac:dyDescent="0.25">
      <c r="A376" s="21"/>
      <c r="B376" s="39"/>
      <c r="C376" s="21"/>
      <c r="D376" s="119"/>
      <c r="E376" s="21"/>
      <c r="F376" s="21"/>
      <c r="G376" s="136"/>
      <c r="H376" s="136"/>
      <c r="I376" s="136"/>
      <c r="J376" s="136"/>
      <c r="K376" s="49"/>
      <c r="L376" s="22"/>
      <c r="M376" s="22"/>
    </row>
    <row r="377" spans="1:13" s="10" customFormat="1" x14ac:dyDescent="0.25">
      <c r="A377" s="21"/>
      <c r="B377" s="39"/>
      <c r="C377" s="21"/>
      <c r="D377" s="119"/>
      <c r="E377" s="21"/>
      <c r="F377" s="21"/>
      <c r="G377" s="136"/>
      <c r="H377" s="136"/>
      <c r="I377" s="136"/>
      <c r="J377" s="136"/>
      <c r="K377" s="49"/>
      <c r="L377" s="22"/>
      <c r="M377" s="22"/>
    </row>
    <row r="378" spans="1:13" s="10" customFormat="1" x14ac:dyDescent="0.25">
      <c r="A378" s="21"/>
      <c r="B378" s="39"/>
      <c r="C378" s="21"/>
      <c r="D378" s="119"/>
      <c r="E378" s="21"/>
      <c r="F378" s="21"/>
      <c r="G378" s="136"/>
      <c r="H378" s="136"/>
      <c r="I378" s="136"/>
      <c r="J378" s="136"/>
      <c r="K378" s="49"/>
      <c r="L378" s="22"/>
      <c r="M378" s="22"/>
    </row>
    <row r="379" spans="1:13" s="10" customFormat="1" x14ac:dyDescent="0.25">
      <c r="A379" s="21"/>
      <c r="B379" s="39"/>
      <c r="C379" s="21"/>
      <c r="D379" s="119"/>
      <c r="E379" s="21"/>
      <c r="F379" s="21"/>
      <c r="G379" s="136"/>
      <c r="H379" s="136"/>
      <c r="I379" s="136"/>
      <c r="J379" s="136"/>
      <c r="K379" s="49"/>
      <c r="L379" s="22"/>
      <c r="M379" s="22"/>
    </row>
    <row r="380" spans="1:13" s="10" customFormat="1" x14ac:dyDescent="0.25">
      <c r="A380" s="21"/>
      <c r="B380" s="39"/>
      <c r="C380" s="21"/>
      <c r="D380" s="119"/>
      <c r="E380" s="21"/>
      <c r="F380" s="21"/>
      <c r="G380" s="136"/>
      <c r="H380" s="136"/>
      <c r="I380" s="136"/>
      <c r="J380" s="136"/>
      <c r="K380" s="49"/>
      <c r="L380" s="22"/>
      <c r="M380" s="22"/>
    </row>
    <row r="381" spans="1:13" s="10" customFormat="1" x14ac:dyDescent="0.25">
      <c r="A381" s="21"/>
      <c r="B381" s="39"/>
      <c r="C381" s="21"/>
      <c r="D381" s="119"/>
      <c r="E381" s="21"/>
      <c r="F381" s="21"/>
      <c r="G381" s="136"/>
      <c r="H381" s="136"/>
      <c r="I381" s="136"/>
      <c r="J381" s="136"/>
      <c r="K381" s="49"/>
      <c r="L381" s="22"/>
      <c r="M381" s="22"/>
    </row>
    <row r="382" spans="1:13" s="10" customFormat="1" x14ac:dyDescent="0.25">
      <c r="A382" s="21"/>
      <c r="B382" s="39"/>
      <c r="C382" s="21"/>
      <c r="D382" s="119"/>
      <c r="E382" s="21"/>
      <c r="F382" s="21"/>
      <c r="G382" s="136"/>
      <c r="H382" s="136"/>
      <c r="I382" s="136"/>
      <c r="J382" s="136"/>
      <c r="K382" s="49"/>
      <c r="L382" s="22"/>
      <c r="M382" s="22"/>
    </row>
    <row r="383" spans="1:13" s="10" customFormat="1" x14ac:dyDescent="0.25">
      <c r="A383" s="21"/>
      <c r="B383" s="39"/>
      <c r="C383" s="21"/>
      <c r="D383" s="119"/>
      <c r="E383" s="21"/>
      <c r="F383" s="21"/>
      <c r="G383" s="136"/>
      <c r="H383" s="136"/>
      <c r="I383" s="136"/>
      <c r="J383" s="136"/>
      <c r="K383" s="49"/>
      <c r="L383" s="22"/>
      <c r="M383" s="22"/>
    </row>
    <row r="384" spans="1:13" s="10" customFormat="1" x14ac:dyDescent="0.25">
      <c r="A384" s="21"/>
      <c r="B384" s="39"/>
      <c r="C384" s="21"/>
      <c r="D384" s="119"/>
      <c r="E384" s="21"/>
      <c r="F384" s="21"/>
      <c r="G384" s="136"/>
      <c r="H384" s="136"/>
      <c r="I384" s="136"/>
      <c r="J384" s="136"/>
      <c r="K384" s="49"/>
      <c r="L384" s="22"/>
      <c r="M384" s="22"/>
    </row>
    <row r="385" spans="1:13" s="10" customFormat="1" x14ac:dyDescent="0.25">
      <c r="A385" s="21"/>
      <c r="B385" s="39"/>
      <c r="C385" s="21"/>
      <c r="D385" s="119"/>
      <c r="E385" s="21"/>
      <c r="F385" s="21"/>
      <c r="G385" s="136"/>
      <c r="H385" s="136"/>
      <c r="I385" s="136"/>
      <c r="J385" s="136"/>
      <c r="K385" s="49"/>
      <c r="L385" s="22"/>
      <c r="M385" s="22"/>
    </row>
    <row r="386" spans="1:13" s="10" customFormat="1" x14ac:dyDescent="0.25">
      <c r="A386" s="21"/>
      <c r="B386" s="39"/>
      <c r="C386" s="21"/>
      <c r="D386" s="119"/>
      <c r="E386" s="21"/>
      <c r="F386" s="21"/>
      <c r="G386" s="136"/>
      <c r="H386" s="136"/>
      <c r="I386" s="136"/>
      <c r="J386" s="136"/>
      <c r="K386" s="49"/>
      <c r="L386" s="22"/>
      <c r="M386" s="22"/>
    </row>
    <row r="387" spans="1:13" s="10" customFormat="1" x14ac:dyDescent="0.25">
      <c r="A387" s="21"/>
      <c r="B387" s="39"/>
      <c r="C387" s="21"/>
      <c r="D387" s="119"/>
      <c r="E387" s="21"/>
      <c r="F387" s="21"/>
      <c r="G387" s="136"/>
      <c r="H387" s="136"/>
      <c r="I387" s="136"/>
      <c r="J387" s="136"/>
      <c r="K387" s="49"/>
      <c r="L387" s="22"/>
      <c r="M387" s="22"/>
    </row>
    <row r="388" spans="1:13" s="10" customFormat="1" x14ac:dyDescent="0.25">
      <c r="A388" s="21"/>
      <c r="B388" s="39"/>
      <c r="C388" s="21"/>
      <c r="D388" s="119"/>
      <c r="E388" s="21"/>
      <c r="F388" s="21"/>
      <c r="G388" s="136"/>
      <c r="H388" s="136"/>
      <c r="I388" s="136"/>
      <c r="J388" s="136"/>
      <c r="K388" s="49"/>
      <c r="L388" s="22"/>
      <c r="M388" s="22"/>
    </row>
    <row r="389" spans="1:13" s="10" customFormat="1" x14ac:dyDescent="0.25">
      <c r="A389" s="21"/>
      <c r="B389" s="39"/>
      <c r="C389" s="21"/>
      <c r="D389" s="119"/>
      <c r="E389" s="21"/>
      <c r="F389" s="21"/>
      <c r="G389" s="136"/>
      <c r="H389" s="136"/>
      <c r="I389" s="136"/>
      <c r="J389" s="136"/>
      <c r="K389" s="49"/>
      <c r="L389" s="22"/>
      <c r="M389" s="22"/>
    </row>
    <row r="390" spans="1:13" s="10" customFormat="1" x14ac:dyDescent="0.25">
      <c r="A390" s="21"/>
      <c r="B390" s="39"/>
      <c r="C390" s="21"/>
      <c r="D390" s="119"/>
      <c r="E390" s="21"/>
      <c r="F390" s="21"/>
      <c r="G390" s="136"/>
      <c r="H390" s="136"/>
      <c r="I390" s="136"/>
      <c r="J390" s="136"/>
      <c r="K390" s="49"/>
      <c r="L390" s="22"/>
      <c r="M390" s="22"/>
    </row>
    <row r="391" spans="1:13" s="10" customFormat="1" x14ac:dyDescent="0.25">
      <c r="A391" s="21"/>
      <c r="B391" s="39"/>
      <c r="C391" s="21"/>
      <c r="D391" s="119"/>
      <c r="E391" s="21"/>
      <c r="F391" s="21"/>
      <c r="G391" s="136"/>
      <c r="H391" s="136"/>
      <c r="I391" s="136"/>
      <c r="J391" s="136"/>
      <c r="K391" s="49"/>
      <c r="L391" s="22"/>
      <c r="M391" s="22"/>
    </row>
    <row r="392" spans="1:13" s="10" customFormat="1" x14ac:dyDescent="0.25">
      <c r="A392" s="21"/>
      <c r="B392" s="39"/>
      <c r="C392" s="21"/>
      <c r="D392" s="119"/>
      <c r="E392" s="21"/>
      <c r="F392" s="21"/>
      <c r="G392" s="136"/>
      <c r="H392" s="136"/>
      <c r="I392" s="136"/>
      <c r="J392" s="136"/>
      <c r="K392" s="49"/>
      <c r="L392" s="22"/>
      <c r="M392" s="22"/>
    </row>
    <row r="393" spans="1:13" s="10" customFormat="1" x14ac:dyDescent="0.25">
      <c r="A393" s="21"/>
      <c r="B393" s="39"/>
      <c r="C393" s="21"/>
      <c r="D393" s="119"/>
      <c r="E393" s="21"/>
      <c r="F393" s="21"/>
      <c r="G393" s="136"/>
      <c r="H393" s="136"/>
      <c r="I393" s="136"/>
      <c r="J393" s="136"/>
      <c r="K393" s="49"/>
      <c r="L393" s="22"/>
      <c r="M393" s="22"/>
    </row>
    <row r="394" spans="1:13" s="10" customFormat="1" x14ac:dyDescent="0.25">
      <c r="A394" s="21"/>
      <c r="B394" s="39"/>
      <c r="C394" s="21"/>
      <c r="D394" s="119"/>
      <c r="E394" s="21"/>
      <c r="F394" s="21"/>
      <c r="G394" s="136"/>
      <c r="H394" s="136"/>
      <c r="I394" s="136"/>
      <c r="J394" s="136"/>
      <c r="K394" s="49"/>
      <c r="L394" s="22"/>
      <c r="M394" s="22"/>
    </row>
    <row r="395" spans="1:13" s="10" customFormat="1" x14ac:dyDescent="0.25">
      <c r="A395" s="21"/>
      <c r="B395" s="39"/>
      <c r="C395" s="21"/>
      <c r="D395" s="119"/>
      <c r="E395" s="21"/>
      <c r="F395" s="21"/>
      <c r="G395" s="136"/>
      <c r="H395" s="136"/>
      <c r="I395" s="136"/>
      <c r="J395" s="136"/>
      <c r="K395" s="49"/>
      <c r="L395" s="22"/>
      <c r="M395" s="22"/>
    </row>
    <row r="396" spans="1:13" s="10" customFormat="1" x14ac:dyDescent="0.25">
      <c r="A396" s="21"/>
      <c r="B396" s="39"/>
      <c r="C396" s="21"/>
      <c r="D396" s="119"/>
      <c r="E396" s="21"/>
      <c r="F396" s="21"/>
      <c r="G396" s="136"/>
      <c r="H396" s="136"/>
      <c r="I396" s="136"/>
      <c r="J396" s="136"/>
      <c r="K396" s="49"/>
      <c r="L396" s="22"/>
      <c r="M396" s="22"/>
    </row>
    <row r="397" spans="1:13" s="10" customFormat="1" x14ac:dyDescent="0.25">
      <c r="A397" s="21"/>
      <c r="B397" s="39"/>
      <c r="C397" s="21"/>
      <c r="D397" s="119"/>
      <c r="E397" s="21"/>
      <c r="F397" s="21"/>
      <c r="G397" s="136"/>
      <c r="H397" s="136"/>
      <c r="I397" s="136"/>
      <c r="J397" s="136"/>
      <c r="K397" s="49"/>
      <c r="L397" s="22"/>
      <c r="M397" s="22"/>
    </row>
    <row r="398" spans="1:13" s="10" customFormat="1" x14ac:dyDescent="0.25">
      <c r="A398" s="21"/>
      <c r="B398" s="39"/>
      <c r="C398" s="21"/>
      <c r="D398" s="119"/>
      <c r="E398" s="21"/>
      <c r="F398" s="21"/>
      <c r="G398" s="136"/>
      <c r="H398" s="136"/>
      <c r="I398" s="136"/>
      <c r="J398" s="136"/>
      <c r="K398" s="49"/>
      <c r="L398" s="22"/>
      <c r="M398" s="22"/>
    </row>
    <row r="399" spans="1:13" s="10" customFormat="1" x14ac:dyDescent="0.25">
      <c r="A399" s="21"/>
      <c r="B399" s="39"/>
      <c r="C399" s="21"/>
      <c r="D399" s="119"/>
      <c r="E399" s="21"/>
      <c r="F399" s="21"/>
      <c r="G399" s="136"/>
      <c r="H399" s="136"/>
      <c r="I399" s="136"/>
      <c r="J399" s="136"/>
      <c r="K399" s="49"/>
      <c r="L399" s="22"/>
      <c r="M399" s="22"/>
    </row>
    <row r="400" spans="1:13" s="10" customFormat="1" x14ac:dyDescent="0.25">
      <c r="A400" s="21"/>
      <c r="B400" s="39"/>
      <c r="C400" s="21"/>
      <c r="D400" s="119"/>
      <c r="E400" s="21"/>
      <c r="F400" s="21"/>
      <c r="G400" s="136"/>
      <c r="H400" s="136"/>
      <c r="I400" s="136"/>
      <c r="J400" s="136"/>
      <c r="K400" s="49"/>
      <c r="L400" s="22"/>
      <c r="M400" s="22"/>
    </row>
    <row r="401" spans="1:13" s="10" customFormat="1" x14ac:dyDescent="0.25">
      <c r="A401" s="21"/>
      <c r="B401" s="39"/>
      <c r="C401" s="21"/>
      <c r="D401" s="119"/>
      <c r="E401" s="21"/>
      <c r="F401" s="21"/>
      <c r="G401" s="136"/>
      <c r="H401" s="136"/>
      <c r="I401" s="136"/>
      <c r="J401" s="136"/>
      <c r="K401" s="49"/>
      <c r="L401" s="22"/>
      <c r="M401" s="22"/>
    </row>
    <row r="402" spans="1:13" s="10" customFormat="1" x14ac:dyDescent="0.25">
      <c r="A402" s="21"/>
      <c r="B402" s="39"/>
      <c r="C402" s="21"/>
      <c r="D402" s="119"/>
      <c r="E402" s="21"/>
      <c r="F402" s="21"/>
      <c r="G402" s="136"/>
      <c r="H402" s="136"/>
      <c r="I402" s="136"/>
      <c r="J402" s="136"/>
      <c r="K402" s="49"/>
      <c r="L402" s="22"/>
      <c r="M402" s="22"/>
    </row>
    <row r="403" spans="1:13" s="10" customFormat="1" x14ac:dyDescent="0.25">
      <c r="A403" s="21"/>
      <c r="B403" s="39"/>
      <c r="C403" s="21"/>
      <c r="D403" s="119"/>
      <c r="E403" s="21"/>
      <c r="F403" s="21"/>
      <c r="G403" s="136"/>
      <c r="H403" s="136"/>
      <c r="I403" s="136"/>
      <c r="J403" s="136"/>
      <c r="K403" s="49"/>
      <c r="L403" s="22"/>
      <c r="M403" s="22"/>
    </row>
    <row r="404" spans="1:13" s="10" customFormat="1" x14ac:dyDescent="0.25">
      <c r="A404" s="21"/>
      <c r="B404" s="39"/>
      <c r="C404" s="21"/>
      <c r="D404" s="119"/>
      <c r="E404" s="21"/>
      <c r="F404" s="21"/>
      <c r="G404" s="136"/>
      <c r="H404" s="136"/>
      <c r="I404" s="136"/>
      <c r="J404" s="136"/>
      <c r="K404" s="49"/>
      <c r="L404" s="22"/>
      <c r="M404" s="22"/>
    </row>
    <row r="405" spans="1:13" s="10" customFormat="1" x14ac:dyDescent="0.25">
      <c r="A405" s="21"/>
      <c r="B405" s="39"/>
      <c r="C405" s="21"/>
      <c r="D405" s="119"/>
      <c r="E405" s="21"/>
      <c r="F405" s="21"/>
      <c r="G405" s="136"/>
      <c r="H405" s="136"/>
      <c r="I405" s="136"/>
      <c r="J405" s="136"/>
      <c r="K405" s="49"/>
      <c r="L405" s="22"/>
      <c r="M405" s="22"/>
    </row>
    <row r="406" spans="1:13" s="10" customFormat="1" x14ac:dyDescent="0.25">
      <c r="A406" s="21"/>
      <c r="B406" s="39"/>
      <c r="C406" s="21"/>
      <c r="D406" s="119"/>
      <c r="E406" s="21"/>
      <c r="F406" s="21"/>
      <c r="G406" s="136"/>
      <c r="H406" s="136"/>
      <c r="I406" s="136"/>
      <c r="J406" s="136"/>
      <c r="K406" s="49"/>
      <c r="L406" s="22"/>
      <c r="M406" s="22"/>
    </row>
    <row r="407" spans="1:13" s="10" customFormat="1" x14ac:dyDescent="0.25">
      <c r="A407" s="21"/>
      <c r="B407" s="39"/>
      <c r="C407" s="21"/>
      <c r="D407" s="119"/>
      <c r="E407" s="21"/>
      <c r="F407" s="21"/>
      <c r="G407" s="136"/>
      <c r="H407" s="136"/>
      <c r="I407" s="136"/>
      <c r="J407" s="136"/>
      <c r="K407" s="49"/>
      <c r="L407" s="22"/>
      <c r="M407" s="22"/>
    </row>
    <row r="408" spans="1:13" s="10" customFormat="1" x14ac:dyDescent="0.25">
      <c r="A408" s="21"/>
      <c r="B408" s="39"/>
      <c r="C408" s="21"/>
      <c r="D408" s="119"/>
      <c r="E408" s="21"/>
      <c r="F408" s="21"/>
      <c r="G408" s="136"/>
      <c r="H408" s="136"/>
      <c r="I408" s="136"/>
      <c r="J408" s="136"/>
      <c r="K408" s="49"/>
      <c r="L408" s="22"/>
      <c r="M408" s="22"/>
    </row>
    <row r="409" spans="1:13" s="10" customFormat="1" x14ac:dyDescent="0.25">
      <c r="A409" s="21"/>
      <c r="B409" s="39"/>
      <c r="C409" s="21"/>
      <c r="D409" s="119"/>
      <c r="E409" s="21"/>
      <c r="F409" s="21"/>
      <c r="G409" s="136"/>
      <c r="H409" s="136"/>
      <c r="I409" s="136"/>
      <c r="J409" s="136"/>
      <c r="K409" s="49"/>
      <c r="L409" s="22"/>
      <c r="M409" s="22"/>
    </row>
    <row r="410" spans="1:13" s="10" customFormat="1" x14ac:dyDescent="0.25">
      <c r="A410" s="21"/>
      <c r="B410" s="39"/>
      <c r="C410" s="21"/>
      <c r="D410" s="119"/>
      <c r="E410" s="21"/>
      <c r="F410" s="21"/>
      <c r="G410" s="136"/>
      <c r="H410" s="136"/>
      <c r="I410" s="136"/>
      <c r="J410" s="136"/>
      <c r="K410" s="49"/>
      <c r="L410" s="22"/>
      <c r="M410" s="22"/>
    </row>
    <row r="411" spans="1:13" s="10" customFormat="1" x14ac:dyDescent="0.25">
      <c r="A411" s="21"/>
      <c r="B411" s="39"/>
      <c r="C411" s="21"/>
      <c r="D411" s="119"/>
      <c r="E411" s="21"/>
      <c r="F411" s="21"/>
      <c r="G411" s="136"/>
      <c r="H411" s="136"/>
      <c r="I411" s="136"/>
      <c r="J411" s="136"/>
      <c r="K411" s="49"/>
      <c r="L411" s="22"/>
      <c r="M411" s="22"/>
    </row>
    <row r="412" spans="1:13" s="10" customFormat="1" x14ac:dyDescent="0.25">
      <c r="A412" s="21"/>
      <c r="B412" s="39"/>
      <c r="C412" s="21"/>
      <c r="D412" s="119"/>
      <c r="E412" s="21"/>
      <c r="F412" s="21"/>
      <c r="G412" s="136"/>
      <c r="H412" s="136"/>
      <c r="I412" s="136"/>
      <c r="J412" s="136"/>
      <c r="K412" s="49"/>
      <c r="L412" s="22"/>
      <c r="M412" s="22"/>
    </row>
    <row r="413" spans="1:13" s="10" customFormat="1" x14ac:dyDescent="0.25">
      <c r="A413" s="21"/>
      <c r="B413" s="39"/>
      <c r="C413" s="21"/>
      <c r="D413" s="119"/>
      <c r="E413" s="21"/>
      <c r="F413" s="21"/>
      <c r="G413" s="136"/>
      <c r="H413" s="136"/>
      <c r="I413" s="136"/>
      <c r="J413" s="136"/>
      <c r="K413" s="49"/>
      <c r="L413" s="22"/>
      <c r="M413" s="22"/>
    </row>
    <row r="414" spans="1:13" s="10" customFormat="1" x14ac:dyDescent="0.25">
      <c r="A414" s="21"/>
      <c r="B414" s="39"/>
      <c r="C414" s="21"/>
      <c r="D414" s="119"/>
      <c r="E414" s="21"/>
      <c r="F414" s="21"/>
      <c r="G414" s="136"/>
      <c r="H414" s="136"/>
      <c r="I414" s="136"/>
      <c r="J414" s="136"/>
      <c r="K414" s="49"/>
      <c r="L414" s="22"/>
      <c r="M414" s="22"/>
    </row>
    <row r="415" spans="1:13" s="10" customFormat="1" x14ac:dyDescent="0.25">
      <c r="A415" s="21"/>
      <c r="B415" s="39"/>
      <c r="C415" s="21"/>
      <c r="D415" s="119"/>
      <c r="E415" s="21"/>
      <c r="F415" s="21"/>
      <c r="G415" s="136"/>
      <c r="H415" s="136"/>
      <c r="I415" s="136"/>
      <c r="J415" s="136"/>
      <c r="K415" s="49"/>
      <c r="L415" s="22"/>
      <c r="M415" s="22"/>
    </row>
    <row r="416" spans="1:13" s="10" customFormat="1" x14ac:dyDescent="0.25">
      <c r="A416" s="21"/>
      <c r="B416" s="39"/>
      <c r="C416" s="21"/>
      <c r="D416" s="119"/>
      <c r="E416" s="21"/>
      <c r="F416" s="21"/>
      <c r="G416" s="136"/>
      <c r="H416" s="136"/>
      <c r="I416" s="136"/>
      <c r="J416" s="136"/>
      <c r="K416" s="49"/>
      <c r="L416" s="22"/>
      <c r="M416" s="22"/>
    </row>
    <row r="417" spans="1:13" s="10" customFormat="1" x14ac:dyDescent="0.25">
      <c r="A417" s="21"/>
      <c r="B417" s="39"/>
      <c r="C417" s="21"/>
      <c r="D417" s="119"/>
      <c r="E417" s="21"/>
      <c r="F417" s="21"/>
      <c r="G417" s="136"/>
      <c r="H417" s="136"/>
      <c r="I417" s="136"/>
      <c r="J417" s="136"/>
      <c r="K417" s="49"/>
      <c r="L417" s="22"/>
      <c r="M417" s="22"/>
    </row>
    <row r="418" spans="1:13" s="10" customFormat="1" x14ac:dyDescent="0.25">
      <c r="A418" s="21"/>
      <c r="B418" s="39"/>
      <c r="C418" s="21"/>
      <c r="D418" s="119"/>
      <c r="E418" s="21"/>
      <c r="F418" s="21"/>
      <c r="G418" s="136"/>
      <c r="H418" s="136"/>
      <c r="I418" s="136"/>
      <c r="J418" s="136"/>
      <c r="K418" s="49"/>
      <c r="L418" s="22"/>
      <c r="M418" s="22"/>
    </row>
    <row r="419" spans="1:13" s="10" customFormat="1" x14ac:dyDescent="0.25">
      <c r="A419" s="21"/>
      <c r="B419" s="39"/>
      <c r="C419" s="21"/>
      <c r="D419" s="119"/>
      <c r="E419" s="21"/>
      <c r="F419" s="21"/>
      <c r="G419" s="136"/>
      <c r="H419" s="136"/>
      <c r="I419" s="136"/>
      <c r="J419" s="136"/>
      <c r="K419" s="49"/>
      <c r="L419" s="22"/>
      <c r="M419" s="22"/>
    </row>
    <row r="420" spans="1:13" s="10" customFormat="1" x14ac:dyDescent="0.25">
      <c r="A420" s="21"/>
      <c r="B420" s="39"/>
      <c r="C420" s="21"/>
      <c r="D420" s="119"/>
      <c r="E420" s="21"/>
      <c r="F420" s="21"/>
      <c r="G420" s="136"/>
      <c r="H420" s="136"/>
      <c r="I420" s="136"/>
      <c r="J420" s="136"/>
      <c r="K420" s="49"/>
      <c r="L420" s="22"/>
      <c r="M420" s="22"/>
    </row>
    <row r="421" spans="1:13" s="10" customFormat="1" x14ac:dyDescent="0.25">
      <c r="A421" s="21"/>
      <c r="B421" s="39"/>
      <c r="C421" s="21"/>
      <c r="D421" s="119"/>
      <c r="E421" s="21"/>
      <c r="F421" s="21"/>
      <c r="G421" s="136"/>
      <c r="H421" s="136"/>
      <c r="I421" s="136"/>
      <c r="J421" s="136"/>
      <c r="K421" s="49"/>
      <c r="L421" s="22"/>
      <c r="M421" s="22"/>
    </row>
    <row r="422" spans="1:13" s="10" customFormat="1" x14ac:dyDescent="0.25">
      <c r="A422" s="21"/>
      <c r="B422" s="39"/>
      <c r="C422" s="21"/>
      <c r="D422" s="119"/>
      <c r="E422" s="21"/>
      <c r="F422" s="21"/>
      <c r="G422" s="136"/>
      <c r="H422" s="136"/>
      <c r="I422" s="136"/>
      <c r="J422" s="136"/>
      <c r="K422" s="49"/>
      <c r="L422" s="22"/>
      <c r="M422" s="22"/>
    </row>
    <row r="423" spans="1:13" s="10" customFormat="1" x14ac:dyDescent="0.25">
      <c r="A423" s="21"/>
      <c r="B423" s="39"/>
      <c r="C423" s="21"/>
      <c r="D423" s="119"/>
      <c r="E423" s="21"/>
      <c r="F423" s="21"/>
      <c r="G423" s="136"/>
      <c r="H423" s="136"/>
      <c r="I423" s="136"/>
      <c r="J423" s="136"/>
      <c r="K423" s="49"/>
      <c r="L423" s="22"/>
      <c r="M423" s="22"/>
    </row>
    <row r="424" spans="1:13" s="10" customFormat="1" x14ac:dyDescent="0.25">
      <c r="A424" s="21"/>
      <c r="B424" s="39"/>
      <c r="C424" s="21"/>
      <c r="D424" s="119"/>
      <c r="E424" s="21"/>
      <c r="F424" s="21"/>
      <c r="G424" s="136"/>
      <c r="H424" s="136"/>
      <c r="I424" s="136"/>
      <c r="J424" s="136"/>
      <c r="K424" s="49"/>
      <c r="L424" s="22"/>
      <c r="M424" s="22"/>
    </row>
    <row r="425" spans="1:13" s="10" customFormat="1" x14ac:dyDescent="0.25">
      <c r="A425" s="21"/>
      <c r="B425" s="39"/>
      <c r="C425" s="21"/>
      <c r="D425" s="119"/>
      <c r="E425" s="21"/>
      <c r="F425" s="21"/>
      <c r="G425" s="136"/>
      <c r="H425" s="136"/>
      <c r="I425" s="136"/>
      <c r="J425" s="136"/>
      <c r="K425" s="49"/>
      <c r="L425" s="22"/>
      <c r="M425" s="22"/>
    </row>
    <row r="426" spans="1:13" s="10" customFormat="1" x14ac:dyDescent="0.25">
      <c r="A426" s="21"/>
      <c r="B426" s="39"/>
      <c r="C426" s="21"/>
      <c r="D426" s="119"/>
      <c r="E426" s="21"/>
      <c r="F426" s="21"/>
      <c r="G426" s="136"/>
      <c r="H426" s="136"/>
      <c r="I426" s="136"/>
      <c r="J426" s="136"/>
      <c r="K426" s="49"/>
      <c r="L426" s="22"/>
      <c r="M426" s="22"/>
    </row>
    <row r="427" spans="1:13" s="10" customFormat="1" x14ac:dyDescent="0.25">
      <c r="A427" s="21"/>
      <c r="B427" s="39"/>
      <c r="C427" s="21"/>
      <c r="D427" s="119"/>
      <c r="E427" s="21"/>
      <c r="F427" s="21"/>
      <c r="G427" s="136"/>
      <c r="H427" s="136"/>
      <c r="I427" s="136"/>
      <c r="J427" s="136"/>
      <c r="K427" s="49"/>
      <c r="L427" s="22"/>
      <c r="M427" s="22"/>
    </row>
    <row r="428" spans="1:13" s="10" customFormat="1" x14ac:dyDescent="0.25">
      <c r="A428" s="21"/>
      <c r="B428" s="39"/>
      <c r="C428" s="21"/>
      <c r="D428" s="119"/>
      <c r="E428" s="21"/>
      <c r="F428" s="21"/>
      <c r="G428" s="136"/>
      <c r="H428" s="136"/>
      <c r="I428" s="136"/>
      <c r="J428" s="136"/>
      <c r="K428" s="49"/>
      <c r="L428" s="22"/>
      <c r="M428" s="22"/>
    </row>
    <row r="429" spans="1:13" s="10" customFormat="1" x14ac:dyDescent="0.25">
      <c r="A429" s="21"/>
      <c r="B429" s="39"/>
      <c r="C429" s="21"/>
      <c r="D429" s="119"/>
      <c r="E429" s="21"/>
      <c r="F429" s="21"/>
      <c r="G429" s="136"/>
      <c r="H429" s="136"/>
      <c r="I429" s="136"/>
      <c r="J429" s="136"/>
      <c r="K429" s="49"/>
      <c r="L429" s="22"/>
      <c r="M429" s="22"/>
    </row>
    <row r="430" spans="1:13" s="10" customFormat="1" x14ac:dyDescent="0.25">
      <c r="A430" s="21"/>
      <c r="B430" s="39"/>
      <c r="C430" s="21"/>
      <c r="D430" s="119"/>
      <c r="E430" s="21"/>
      <c r="F430" s="21"/>
      <c r="G430" s="136"/>
      <c r="H430" s="136"/>
      <c r="I430" s="136"/>
      <c r="J430" s="136"/>
      <c r="K430" s="49"/>
      <c r="L430" s="22"/>
      <c r="M430" s="22"/>
    </row>
    <row r="431" spans="1:13" s="10" customFormat="1" x14ac:dyDescent="0.25">
      <c r="A431" s="21"/>
      <c r="B431" s="39"/>
      <c r="C431" s="21"/>
      <c r="D431" s="119"/>
      <c r="E431" s="21"/>
      <c r="F431" s="21"/>
      <c r="G431" s="136"/>
      <c r="H431" s="136"/>
      <c r="I431" s="136"/>
      <c r="J431" s="136"/>
      <c r="K431" s="49"/>
      <c r="L431" s="22"/>
      <c r="M431" s="22"/>
    </row>
    <row r="432" spans="1:13" s="10" customFormat="1" x14ac:dyDescent="0.25">
      <c r="A432" s="21"/>
      <c r="B432" s="39"/>
      <c r="C432" s="21"/>
      <c r="D432" s="119"/>
      <c r="E432" s="21"/>
      <c r="F432" s="21"/>
      <c r="G432" s="136"/>
      <c r="H432" s="136"/>
      <c r="I432" s="136"/>
      <c r="J432" s="136"/>
      <c r="K432" s="49"/>
      <c r="L432" s="22"/>
      <c r="M432" s="22"/>
    </row>
    <row r="433" spans="1:13" s="10" customFormat="1" x14ac:dyDescent="0.25">
      <c r="A433" s="21"/>
      <c r="B433" s="39"/>
      <c r="C433" s="21"/>
      <c r="D433" s="119"/>
      <c r="E433" s="21"/>
      <c r="F433" s="21"/>
      <c r="G433" s="136"/>
      <c r="H433" s="136"/>
      <c r="I433" s="136"/>
      <c r="J433" s="136"/>
      <c r="K433" s="49"/>
      <c r="L433" s="22"/>
      <c r="M433" s="22"/>
    </row>
    <row r="434" spans="1:13" s="10" customFormat="1" x14ac:dyDescent="0.25">
      <c r="A434" s="21"/>
      <c r="B434" s="39"/>
      <c r="C434" s="21"/>
      <c r="D434" s="119"/>
      <c r="E434" s="21"/>
      <c r="F434" s="21"/>
      <c r="G434" s="136"/>
      <c r="H434" s="136"/>
      <c r="I434" s="136"/>
      <c r="J434" s="136"/>
      <c r="K434" s="49"/>
      <c r="L434" s="22"/>
      <c r="M434" s="22"/>
    </row>
    <row r="435" spans="1:13" s="10" customFormat="1" x14ac:dyDescent="0.25">
      <c r="A435" s="21"/>
      <c r="B435" s="39"/>
      <c r="C435" s="21"/>
      <c r="D435" s="119"/>
      <c r="E435" s="21"/>
      <c r="F435" s="21"/>
      <c r="G435" s="136"/>
      <c r="H435" s="136"/>
      <c r="I435" s="136"/>
      <c r="J435" s="136"/>
      <c r="K435" s="49"/>
      <c r="L435" s="22"/>
      <c r="M435" s="22"/>
    </row>
    <row r="436" spans="1:13" s="10" customFormat="1" x14ac:dyDescent="0.25">
      <c r="A436" s="21"/>
      <c r="B436" s="39"/>
      <c r="C436" s="21"/>
      <c r="D436" s="119"/>
      <c r="E436" s="21"/>
      <c r="F436" s="21"/>
      <c r="G436" s="136"/>
      <c r="H436" s="136"/>
      <c r="I436" s="136"/>
      <c r="J436" s="136"/>
      <c r="K436" s="49"/>
      <c r="L436" s="22"/>
      <c r="M436" s="22"/>
    </row>
    <row r="437" spans="1:13" s="10" customFormat="1" x14ac:dyDescent="0.25">
      <c r="A437" s="21"/>
      <c r="B437" s="39"/>
      <c r="C437" s="21"/>
      <c r="D437" s="119"/>
      <c r="E437" s="21"/>
      <c r="F437" s="21"/>
      <c r="G437" s="136"/>
      <c r="H437" s="136"/>
      <c r="I437" s="136"/>
      <c r="J437" s="136"/>
      <c r="K437" s="49"/>
      <c r="L437" s="22"/>
      <c r="M437" s="22"/>
    </row>
    <row r="438" spans="1:13" s="10" customFormat="1" x14ac:dyDescent="0.25">
      <c r="A438" s="21"/>
      <c r="B438" s="39"/>
      <c r="C438" s="21"/>
      <c r="D438" s="119"/>
      <c r="E438" s="21"/>
      <c r="F438" s="21"/>
      <c r="G438" s="136"/>
      <c r="H438" s="136"/>
      <c r="I438" s="136"/>
      <c r="J438" s="136"/>
      <c r="K438" s="49"/>
      <c r="L438" s="22"/>
      <c r="M438" s="22"/>
    </row>
    <row r="439" spans="1:13" s="10" customFormat="1" x14ac:dyDescent="0.25">
      <c r="A439" s="21"/>
      <c r="B439" s="39"/>
      <c r="C439" s="21"/>
      <c r="D439" s="119"/>
      <c r="E439" s="21"/>
      <c r="F439" s="21"/>
      <c r="G439" s="136"/>
      <c r="H439" s="136"/>
      <c r="I439" s="136"/>
      <c r="J439" s="136"/>
      <c r="K439" s="49"/>
      <c r="L439" s="22"/>
      <c r="M439" s="22"/>
    </row>
    <row r="440" spans="1:13" s="10" customFormat="1" x14ac:dyDescent="0.25">
      <c r="A440" s="21"/>
      <c r="B440" s="39"/>
      <c r="C440" s="21"/>
      <c r="D440" s="119"/>
      <c r="E440" s="21"/>
      <c r="F440" s="21"/>
      <c r="G440" s="136"/>
      <c r="H440" s="136"/>
      <c r="I440" s="136"/>
      <c r="J440" s="136"/>
      <c r="K440" s="49"/>
      <c r="L440" s="22"/>
      <c r="M440" s="22"/>
    </row>
    <row r="441" spans="1:13" s="10" customFormat="1" x14ac:dyDescent="0.25">
      <c r="A441" s="21"/>
      <c r="B441" s="39"/>
      <c r="C441" s="21"/>
      <c r="D441" s="119"/>
      <c r="E441" s="21"/>
      <c r="F441" s="21"/>
      <c r="G441" s="136"/>
      <c r="H441" s="136"/>
      <c r="I441" s="136"/>
      <c r="J441" s="136"/>
      <c r="K441" s="49"/>
      <c r="L441" s="22"/>
      <c r="M441" s="22"/>
    </row>
    <row r="442" spans="1:13" s="10" customFormat="1" x14ac:dyDescent="0.25">
      <c r="A442" s="21"/>
      <c r="B442" s="39"/>
      <c r="C442" s="21"/>
      <c r="D442" s="119"/>
      <c r="E442" s="21"/>
      <c r="F442" s="21"/>
      <c r="G442" s="136"/>
      <c r="H442" s="136"/>
      <c r="I442" s="136"/>
      <c r="J442" s="136"/>
      <c r="K442" s="49"/>
      <c r="L442" s="22"/>
      <c r="M442" s="22"/>
    </row>
    <row r="443" spans="1:13" s="10" customFormat="1" x14ac:dyDescent="0.25">
      <c r="A443" s="21"/>
      <c r="B443" s="39"/>
      <c r="C443" s="21"/>
      <c r="D443" s="119"/>
      <c r="E443" s="21"/>
      <c r="F443" s="21"/>
      <c r="G443" s="136"/>
      <c r="H443" s="136"/>
      <c r="I443" s="136"/>
      <c r="J443" s="136"/>
      <c r="K443" s="49"/>
      <c r="L443" s="22"/>
      <c r="M443" s="22"/>
    </row>
    <row r="444" spans="1:13" s="10" customFormat="1" x14ac:dyDescent="0.25">
      <c r="A444" s="21"/>
      <c r="B444" s="39"/>
      <c r="C444" s="21"/>
      <c r="D444" s="119"/>
      <c r="E444" s="21"/>
      <c r="F444" s="21"/>
      <c r="G444" s="136"/>
      <c r="H444" s="136"/>
      <c r="I444" s="136"/>
      <c r="J444" s="136"/>
      <c r="K444" s="49"/>
      <c r="L444" s="22"/>
      <c r="M444" s="22"/>
    </row>
    <row r="445" spans="1:13" s="10" customFormat="1" x14ac:dyDescent="0.25">
      <c r="A445" s="21"/>
      <c r="B445" s="39"/>
      <c r="C445" s="21"/>
      <c r="D445" s="119"/>
      <c r="E445" s="21"/>
      <c r="F445" s="21"/>
      <c r="G445" s="136"/>
      <c r="H445" s="136"/>
      <c r="I445" s="136"/>
      <c r="J445" s="136"/>
      <c r="K445" s="49"/>
      <c r="L445" s="22"/>
      <c r="M445" s="22"/>
    </row>
    <row r="446" spans="1:13" s="10" customFormat="1" x14ac:dyDescent="0.25">
      <c r="A446" s="21"/>
      <c r="B446" s="39"/>
      <c r="C446" s="21"/>
      <c r="D446" s="119"/>
      <c r="E446" s="21"/>
      <c r="F446" s="21"/>
      <c r="G446" s="136"/>
      <c r="H446" s="136"/>
      <c r="I446" s="136"/>
      <c r="J446" s="136"/>
      <c r="K446" s="49"/>
      <c r="L446" s="22"/>
      <c r="M446" s="22"/>
    </row>
    <row r="447" spans="1:13" s="10" customFormat="1" x14ac:dyDescent="0.25">
      <c r="A447" s="21"/>
      <c r="B447" s="39"/>
      <c r="C447" s="21"/>
      <c r="D447" s="119"/>
      <c r="E447" s="21"/>
      <c r="F447" s="21"/>
      <c r="G447" s="136"/>
      <c r="H447" s="136"/>
      <c r="I447" s="136"/>
      <c r="J447" s="136"/>
      <c r="K447" s="49"/>
      <c r="L447" s="22"/>
      <c r="M447" s="22"/>
    </row>
    <row r="448" spans="1:13" s="10" customFormat="1" x14ac:dyDescent="0.25">
      <c r="A448" s="21"/>
      <c r="B448" s="39"/>
      <c r="C448" s="21"/>
      <c r="D448" s="119"/>
      <c r="E448" s="21"/>
      <c r="F448" s="21"/>
      <c r="G448" s="136"/>
      <c r="H448" s="136"/>
      <c r="I448" s="136"/>
      <c r="J448" s="136"/>
      <c r="K448" s="49"/>
      <c r="L448" s="22"/>
      <c r="M448" s="22"/>
    </row>
    <row r="449" spans="1:13" s="10" customFormat="1" x14ac:dyDescent="0.25">
      <c r="A449" s="21"/>
      <c r="B449" s="39"/>
      <c r="C449" s="21"/>
      <c r="D449" s="119"/>
      <c r="E449" s="21"/>
      <c r="F449" s="21"/>
      <c r="G449" s="136"/>
      <c r="H449" s="136"/>
      <c r="I449" s="136"/>
      <c r="J449" s="136"/>
      <c r="K449" s="49"/>
      <c r="L449" s="22"/>
      <c r="M449" s="22"/>
    </row>
    <row r="450" spans="1:13" s="10" customFormat="1" x14ac:dyDescent="0.25">
      <c r="A450" s="21"/>
      <c r="B450" s="39"/>
      <c r="C450" s="21"/>
      <c r="D450" s="119"/>
      <c r="E450" s="21"/>
      <c r="F450" s="21"/>
      <c r="G450" s="136"/>
      <c r="H450" s="136"/>
      <c r="I450" s="136"/>
      <c r="J450" s="136"/>
      <c r="K450" s="49"/>
      <c r="L450" s="22"/>
      <c r="M450" s="22"/>
    </row>
    <row r="451" spans="1:13" s="10" customFormat="1" x14ac:dyDescent="0.25">
      <c r="A451" s="21"/>
      <c r="B451" s="39"/>
      <c r="C451" s="21"/>
      <c r="D451" s="119"/>
      <c r="E451" s="21"/>
      <c r="F451" s="21"/>
      <c r="G451" s="136"/>
      <c r="H451" s="136"/>
      <c r="I451" s="136"/>
      <c r="J451" s="136"/>
      <c r="K451" s="49"/>
      <c r="L451" s="22"/>
      <c r="M451" s="22"/>
    </row>
    <row r="452" spans="1:13" s="10" customFormat="1" x14ac:dyDescent="0.25">
      <c r="A452" s="21"/>
      <c r="B452" s="39"/>
      <c r="C452" s="21"/>
      <c r="D452" s="119"/>
      <c r="E452" s="21"/>
      <c r="F452" s="21"/>
      <c r="G452" s="136"/>
      <c r="H452" s="136"/>
      <c r="I452" s="136"/>
      <c r="J452" s="136"/>
      <c r="K452" s="49"/>
      <c r="L452" s="22"/>
      <c r="M452" s="22"/>
    </row>
    <row r="453" spans="1:13" s="10" customFormat="1" x14ac:dyDescent="0.25">
      <c r="A453" s="21"/>
      <c r="B453" s="39"/>
      <c r="C453" s="21"/>
      <c r="D453" s="119"/>
      <c r="E453" s="21"/>
      <c r="F453" s="21"/>
      <c r="G453" s="136"/>
      <c r="H453" s="136"/>
      <c r="I453" s="136"/>
      <c r="J453" s="136"/>
      <c r="K453" s="49"/>
      <c r="L453" s="22"/>
      <c r="M453" s="22"/>
    </row>
    <row r="454" spans="1:13" s="10" customFormat="1" x14ac:dyDescent="0.25">
      <c r="A454" s="21"/>
      <c r="B454" s="39"/>
      <c r="C454" s="21"/>
      <c r="D454" s="119"/>
      <c r="E454" s="21"/>
      <c r="F454" s="21"/>
      <c r="G454" s="136"/>
      <c r="H454" s="136"/>
      <c r="I454" s="136"/>
      <c r="J454" s="136"/>
      <c r="K454" s="49"/>
      <c r="L454" s="22"/>
      <c r="M454" s="22"/>
    </row>
    <row r="455" spans="1:13" s="10" customFormat="1" x14ac:dyDescent="0.25">
      <c r="A455" s="21"/>
      <c r="B455" s="39"/>
      <c r="C455" s="21"/>
      <c r="D455" s="119"/>
      <c r="E455" s="21"/>
      <c r="F455" s="21"/>
      <c r="G455" s="136"/>
      <c r="H455" s="136"/>
      <c r="I455" s="136"/>
      <c r="J455" s="136"/>
      <c r="K455" s="49"/>
      <c r="L455" s="22"/>
      <c r="M455" s="22"/>
    </row>
    <row r="456" spans="1:13" s="10" customFormat="1" x14ac:dyDescent="0.25">
      <c r="A456" s="21"/>
      <c r="B456" s="39"/>
      <c r="C456" s="21"/>
      <c r="D456" s="119"/>
      <c r="E456" s="21"/>
      <c r="F456" s="21"/>
      <c r="G456" s="136"/>
      <c r="H456" s="136"/>
      <c r="I456" s="136"/>
      <c r="J456" s="136"/>
      <c r="K456" s="49"/>
      <c r="L456" s="22"/>
      <c r="M456" s="22"/>
    </row>
    <row r="457" spans="1:13" s="10" customFormat="1" x14ac:dyDescent="0.25">
      <c r="A457" s="21"/>
      <c r="B457" s="39"/>
      <c r="C457" s="21"/>
      <c r="D457" s="119"/>
      <c r="E457" s="21"/>
      <c r="F457" s="21"/>
      <c r="G457" s="136"/>
      <c r="H457" s="136"/>
      <c r="I457" s="136"/>
      <c r="J457" s="136"/>
      <c r="K457" s="49"/>
      <c r="L457" s="22"/>
      <c r="M457" s="22"/>
    </row>
    <row r="458" spans="1:13" s="10" customFormat="1" x14ac:dyDescent="0.25">
      <c r="A458" s="21"/>
      <c r="B458" s="39"/>
      <c r="C458" s="21"/>
      <c r="D458" s="119"/>
      <c r="E458" s="21"/>
      <c r="F458" s="21"/>
      <c r="G458" s="136"/>
      <c r="H458" s="136"/>
      <c r="I458" s="136"/>
      <c r="J458" s="136"/>
      <c r="K458" s="49"/>
      <c r="L458" s="22"/>
      <c r="M458" s="22"/>
    </row>
    <row r="459" spans="1:13" s="10" customFormat="1" x14ac:dyDescent="0.25">
      <c r="A459" s="21"/>
      <c r="B459" s="39"/>
      <c r="C459" s="21"/>
      <c r="D459" s="119"/>
      <c r="E459" s="21"/>
      <c r="F459" s="21"/>
      <c r="G459" s="136"/>
      <c r="H459" s="136"/>
      <c r="I459" s="136"/>
      <c r="J459" s="136"/>
      <c r="K459" s="49"/>
      <c r="L459" s="22"/>
      <c r="M459" s="22"/>
    </row>
    <row r="460" spans="1:13" s="10" customFormat="1" ht="24.75" customHeight="1" x14ac:dyDescent="0.25">
      <c r="A460" s="21"/>
      <c r="B460" s="39"/>
      <c r="C460" s="21"/>
      <c r="D460" s="119"/>
      <c r="E460" s="21"/>
      <c r="F460" s="21"/>
      <c r="G460" s="136"/>
      <c r="H460" s="136"/>
      <c r="I460" s="136"/>
      <c r="J460" s="136"/>
      <c r="K460" s="49"/>
      <c r="L460" s="22"/>
      <c r="M460" s="22"/>
    </row>
    <row r="461" spans="1:13" s="10" customFormat="1" x14ac:dyDescent="0.25">
      <c r="A461" s="21"/>
      <c r="B461" s="39"/>
      <c r="C461" s="21"/>
      <c r="D461" s="119"/>
      <c r="E461" s="21"/>
      <c r="F461" s="21"/>
      <c r="G461" s="136"/>
      <c r="H461" s="136"/>
      <c r="I461" s="136"/>
      <c r="J461" s="136"/>
      <c r="K461" s="49"/>
      <c r="L461" s="22"/>
      <c r="M461" s="22"/>
    </row>
    <row r="462" spans="1:13" s="10" customFormat="1" ht="15.75" x14ac:dyDescent="0.25">
      <c r="A462" s="19"/>
      <c r="B462" s="40"/>
      <c r="C462" s="19"/>
      <c r="D462" s="122"/>
      <c r="E462" s="19"/>
      <c r="F462" s="19"/>
      <c r="G462" s="141"/>
      <c r="H462" s="141"/>
      <c r="I462" s="141"/>
      <c r="J462" s="141"/>
      <c r="K462" s="20"/>
      <c r="L462" s="20"/>
      <c r="M462" s="20"/>
    </row>
    <row r="463" spans="1:13" s="10" customFormat="1" x14ac:dyDescent="0.25">
      <c r="B463" s="41"/>
      <c r="D463" s="96"/>
      <c r="G463" s="136"/>
      <c r="H463" s="136"/>
      <c r="I463" s="136"/>
      <c r="J463" s="136"/>
      <c r="K463" s="49"/>
      <c r="L463" s="22"/>
      <c r="M463" s="22"/>
    </row>
    <row r="464" spans="1:13" s="10" customFormat="1" x14ac:dyDescent="0.25">
      <c r="B464" s="41"/>
      <c r="D464" s="96"/>
      <c r="G464" s="136"/>
      <c r="H464" s="136"/>
      <c r="I464" s="136"/>
      <c r="J464" s="136"/>
      <c r="K464" s="49"/>
      <c r="L464" s="22"/>
      <c r="M464" s="22"/>
    </row>
    <row r="465" spans="2:13" s="10" customFormat="1" x14ac:dyDescent="0.25">
      <c r="B465" s="41"/>
      <c r="D465" s="96"/>
      <c r="G465" s="136"/>
      <c r="H465" s="136"/>
      <c r="I465" s="136"/>
      <c r="J465" s="136"/>
      <c r="K465" s="49"/>
      <c r="L465" s="22"/>
      <c r="M465" s="22"/>
    </row>
    <row r="466" spans="2:13" s="10" customFormat="1" x14ac:dyDescent="0.25">
      <c r="B466" s="41"/>
      <c r="D466" s="96"/>
      <c r="G466" s="136"/>
      <c r="H466" s="136"/>
      <c r="I466" s="136"/>
      <c r="J466" s="136"/>
      <c r="K466" s="49"/>
      <c r="L466" s="22"/>
      <c r="M466" s="22"/>
    </row>
    <row r="467" spans="2:13" s="10" customFormat="1" x14ac:dyDescent="0.25">
      <c r="B467" s="41"/>
      <c r="D467" s="96"/>
      <c r="G467" s="136"/>
      <c r="H467" s="136"/>
      <c r="I467" s="136"/>
      <c r="J467" s="136"/>
      <c r="K467" s="49"/>
      <c r="L467" s="22"/>
      <c r="M467" s="22"/>
    </row>
    <row r="468" spans="2:13" s="10" customFormat="1" x14ac:dyDescent="0.25">
      <c r="B468" s="41"/>
      <c r="D468" s="96"/>
      <c r="G468" s="136"/>
      <c r="H468" s="136"/>
      <c r="I468" s="136"/>
      <c r="J468" s="136"/>
      <c r="K468" s="49"/>
      <c r="L468" s="22"/>
      <c r="M468" s="22"/>
    </row>
    <row r="469" spans="2:13" s="10" customFormat="1" x14ac:dyDescent="0.25">
      <c r="B469" s="41"/>
      <c r="D469" s="96"/>
      <c r="G469" s="136"/>
      <c r="H469" s="136"/>
      <c r="I469" s="136"/>
      <c r="J469" s="136"/>
      <c r="K469" s="49"/>
      <c r="L469" s="22"/>
      <c r="M469" s="22"/>
    </row>
    <row r="470" spans="2:13" s="10" customFormat="1" x14ac:dyDescent="0.25">
      <c r="B470" s="41"/>
      <c r="D470" s="96"/>
      <c r="G470" s="136"/>
      <c r="H470" s="136"/>
      <c r="I470" s="136"/>
      <c r="J470" s="136"/>
      <c r="K470" s="49"/>
      <c r="L470" s="22"/>
      <c r="M470" s="22"/>
    </row>
    <row r="471" spans="2:13" s="10" customFormat="1" x14ac:dyDescent="0.25">
      <c r="B471" s="41"/>
      <c r="D471" s="96"/>
      <c r="G471" s="136"/>
      <c r="H471" s="136"/>
      <c r="I471" s="136"/>
      <c r="J471" s="136"/>
      <c r="K471" s="49"/>
      <c r="L471" s="22"/>
      <c r="M471" s="22"/>
    </row>
    <row r="472" spans="2:13" s="10" customFormat="1" x14ac:dyDescent="0.25">
      <c r="B472" s="41"/>
      <c r="D472" s="96"/>
      <c r="G472" s="136"/>
      <c r="H472" s="136"/>
      <c r="I472" s="136"/>
      <c r="J472" s="136"/>
      <c r="K472" s="49"/>
      <c r="L472" s="22"/>
      <c r="M472" s="22"/>
    </row>
    <row r="473" spans="2:13" s="10" customFormat="1" x14ac:dyDescent="0.25">
      <c r="B473" s="41"/>
      <c r="D473" s="96"/>
      <c r="G473" s="136"/>
      <c r="H473" s="136"/>
      <c r="I473" s="136"/>
      <c r="J473" s="136"/>
      <c r="K473" s="49"/>
      <c r="L473" s="22"/>
      <c r="M473" s="22"/>
    </row>
    <row r="474" spans="2:13" s="10" customFormat="1" x14ac:dyDescent="0.25">
      <c r="B474" s="41"/>
      <c r="D474" s="96"/>
      <c r="G474" s="136"/>
      <c r="H474" s="136"/>
      <c r="I474" s="136"/>
      <c r="J474" s="136"/>
      <c r="K474" s="49"/>
      <c r="L474" s="22"/>
      <c r="M474" s="22"/>
    </row>
    <row r="475" spans="2:13" s="10" customFormat="1" x14ac:dyDescent="0.25">
      <c r="B475" s="41"/>
      <c r="D475" s="96"/>
      <c r="G475" s="136"/>
      <c r="H475" s="136"/>
      <c r="I475" s="136"/>
      <c r="J475" s="136"/>
      <c r="K475" s="49"/>
      <c r="L475" s="22"/>
      <c r="M475" s="22"/>
    </row>
    <row r="476" spans="2:13" s="10" customFormat="1" x14ac:dyDescent="0.25">
      <c r="B476" s="41"/>
      <c r="D476" s="96"/>
      <c r="G476" s="136"/>
      <c r="H476" s="136"/>
      <c r="I476" s="136"/>
      <c r="J476" s="136"/>
      <c r="K476" s="49"/>
      <c r="L476" s="22"/>
      <c r="M476" s="22"/>
    </row>
    <row r="477" spans="2:13" s="10" customFormat="1" x14ac:dyDescent="0.25">
      <c r="B477" s="41"/>
      <c r="D477" s="96"/>
      <c r="G477" s="136"/>
      <c r="H477" s="136"/>
      <c r="I477" s="136"/>
      <c r="J477" s="136"/>
      <c r="K477" s="49"/>
      <c r="L477" s="22"/>
      <c r="M477" s="22"/>
    </row>
    <row r="478" spans="2:13" s="10" customFormat="1" x14ac:dyDescent="0.25">
      <c r="B478" s="41"/>
      <c r="D478" s="96"/>
      <c r="G478" s="136"/>
      <c r="H478" s="136"/>
      <c r="I478" s="136"/>
      <c r="J478" s="136"/>
      <c r="K478" s="49"/>
      <c r="L478" s="22"/>
      <c r="M478" s="22"/>
    </row>
    <row r="479" spans="2:13" s="10" customFormat="1" x14ac:dyDescent="0.25">
      <c r="B479" s="41"/>
      <c r="D479" s="96"/>
      <c r="G479" s="136"/>
      <c r="H479" s="136"/>
      <c r="I479" s="136"/>
      <c r="J479" s="136"/>
      <c r="K479" s="49"/>
      <c r="L479" s="22"/>
      <c r="M479" s="22"/>
    </row>
    <row r="480" spans="2:13" s="10" customFormat="1" x14ac:dyDescent="0.25">
      <c r="B480" s="41"/>
      <c r="D480" s="96"/>
      <c r="G480" s="136"/>
      <c r="H480" s="136"/>
      <c r="I480" s="136"/>
      <c r="J480" s="136"/>
      <c r="K480" s="49"/>
      <c r="L480" s="22"/>
      <c r="M480" s="22"/>
    </row>
    <row r="481" spans="2:13" s="10" customFormat="1" x14ac:dyDescent="0.25">
      <c r="B481" s="41"/>
      <c r="D481" s="96"/>
      <c r="G481" s="136"/>
      <c r="H481" s="136"/>
      <c r="I481" s="136"/>
      <c r="J481" s="136"/>
      <c r="K481" s="49"/>
      <c r="L481" s="22"/>
      <c r="M481" s="22"/>
    </row>
    <row r="482" spans="2:13" s="10" customFormat="1" x14ac:dyDescent="0.25">
      <c r="B482" s="41"/>
      <c r="D482" s="96"/>
      <c r="G482" s="136"/>
      <c r="H482" s="136"/>
      <c r="I482" s="136"/>
      <c r="J482" s="136"/>
      <c r="K482" s="49"/>
      <c r="L482" s="22"/>
      <c r="M482" s="22"/>
    </row>
    <row r="483" spans="2:13" s="10" customFormat="1" x14ac:dyDescent="0.25">
      <c r="B483" s="41"/>
      <c r="D483" s="96"/>
      <c r="G483" s="136"/>
      <c r="H483" s="136"/>
      <c r="I483" s="136"/>
      <c r="J483" s="136"/>
      <c r="K483" s="49"/>
      <c r="L483" s="22"/>
      <c r="M483" s="22"/>
    </row>
    <row r="484" spans="2:13" s="10" customFormat="1" x14ac:dyDescent="0.25">
      <c r="B484" s="41"/>
      <c r="D484" s="96"/>
      <c r="G484" s="136"/>
      <c r="H484" s="136"/>
      <c r="I484" s="136"/>
      <c r="J484" s="136"/>
      <c r="K484" s="49"/>
      <c r="L484" s="22"/>
      <c r="M484" s="22"/>
    </row>
    <row r="485" spans="2:13" s="10" customFormat="1" x14ac:dyDescent="0.25">
      <c r="B485" s="41"/>
      <c r="D485" s="96"/>
      <c r="G485" s="136"/>
      <c r="H485" s="136"/>
      <c r="I485" s="136"/>
      <c r="J485" s="136"/>
      <c r="K485" s="49"/>
      <c r="L485" s="22"/>
      <c r="M485" s="22"/>
    </row>
    <row r="486" spans="2:13" s="10" customFormat="1" x14ac:dyDescent="0.25">
      <c r="B486" s="41"/>
      <c r="D486" s="96"/>
      <c r="G486" s="136"/>
      <c r="H486" s="136"/>
      <c r="I486" s="136"/>
      <c r="J486" s="136"/>
      <c r="K486" s="49"/>
      <c r="L486" s="22"/>
      <c r="M486" s="22"/>
    </row>
    <row r="487" spans="2:13" s="10" customFormat="1" x14ac:dyDescent="0.25">
      <c r="B487" s="41"/>
      <c r="D487" s="96"/>
      <c r="G487" s="136"/>
      <c r="H487" s="136"/>
      <c r="I487" s="136"/>
      <c r="J487" s="136"/>
      <c r="K487" s="49"/>
      <c r="L487" s="22"/>
      <c r="M487" s="22"/>
    </row>
    <row r="488" spans="2:13" s="10" customFormat="1" x14ac:dyDescent="0.25">
      <c r="B488" s="41"/>
      <c r="D488" s="96"/>
      <c r="G488" s="136"/>
      <c r="H488" s="136"/>
      <c r="I488" s="136"/>
      <c r="J488" s="136"/>
      <c r="K488" s="49"/>
      <c r="L488" s="22"/>
      <c r="M488" s="22"/>
    </row>
    <row r="489" spans="2:13" s="10" customFormat="1" x14ac:dyDescent="0.25">
      <c r="B489" s="41"/>
      <c r="D489" s="96"/>
      <c r="G489" s="136"/>
      <c r="H489" s="136"/>
      <c r="I489" s="136"/>
      <c r="J489" s="136"/>
      <c r="K489" s="49"/>
      <c r="L489" s="22"/>
      <c r="M489" s="22"/>
    </row>
    <row r="490" spans="2:13" s="10" customFormat="1" x14ac:dyDescent="0.25">
      <c r="B490" s="41"/>
      <c r="D490" s="96"/>
      <c r="G490" s="136"/>
      <c r="H490" s="136"/>
      <c r="I490" s="136"/>
      <c r="J490" s="136"/>
      <c r="K490" s="49"/>
      <c r="L490" s="22"/>
      <c r="M490" s="22"/>
    </row>
    <row r="491" spans="2:13" s="10" customFormat="1" x14ac:dyDescent="0.25">
      <c r="B491" s="41"/>
      <c r="D491" s="96"/>
      <c r="G491" s="136"/>
      <c r="H491" s="136"/>
      <c r="I491" s="136"/>
      <c r="J491" s="136"/>
      <c r="K491" s="49"/>
      <c r="L491" s="22"/>
      <c r="M491" s="22"/>
    </row>
    <row r="492" spans="2:13" s="10" customFormat="1" x14ac:dyDescent="0.25">
      <c r="B492" s="41"/>
      <c r="D492" s="96"/>
      <c r="G492" s="136"/>
      <c r="H492" s="136"/>
      <c r="I492" s="136"/>
      <c r="J492" s="136"/>
      <c r="K492" s="49"/>
      <c r="L492" s="22"/>
      <c r="M492" s="22"/>
    </row>
    <row r="493" spans="2:13" s="10" customFormat="1" x14ac:dyDescent="0.25">
      <c r="B493" s="41"/>
      <c r="D493" s="96"/>
      <c r="G493" s="136"/>
      <c r="H493" s="136"/>
      <c r="I493" s="136"/>
      <c r="J493" s="136"/>
      <c r="K493" s="49"/>
      <c r="L493" s="22"/>
      <c r="M493" s="22"/>
    </row>
    <row r="494" spans="2:13" s="10" customFormat="1" x14ac:dyDescent="0.25">
      <c r="B494" s="41"/>
      <c r="D494" s="96"/>
      <c r="G494" s="136"/>
      <c r="H494" s="136"/>
      <c r="I494" s="136"/>
      <c r="J494" s="136"/>
      <c r="K494" s="49"/>
      <c r="L494" s="22"/>
      <c r="M494" s="22"/>
    </row>
    <row r="495" spans="2:13" s="10" customFormat="1" x14ac:dyDescent="0.25">
      <c r="B495" s="41"/>
      <c r="D495" s="96"/>
      <c r="G495" s="136"/>
      <c r="H495" s="136"/>
      <c r="I495" s="136"/>
      <c r="J495" s="136"/>
      <c r="K495" s="49"/>
      <c r="L495" s="22"/>
      <c r="M495" s="22"/>
    </row>
    <row r="496" spans="2:13" x14ac:dyDescent="0.25">
      <c r="L496" s="9"/>
      <c r="M496" s="9"/>
    </row>
    <row r="497" spans="12:13" x14ac:dyDescent="0.25">
      <c r="L497" s="9"/>
      <c r="M497" s="9"/>
    </row>
    <row r="498" spans="12:13" x14ac:dyDescent="0.25">
      <c r="L498" s="9"/>
      <c r="M498" s="9"/>
    </row>
    <row r="499" spans="12:13" x14ac:dyDescent="0.25">
      <c r="L499" s="9"/>
      <c r="M499" s="9"/>
    </row>
    <row r="500" spans="12:13" x14ac:dyDescent="0.25">
      <c r="L500" s="9"/>
      <c r="M500" s="9"/>
    </row>
    <row r="501" spans="12:13" x14ac:dyDescent="0.25">
      <c r="L501" s="9"/>
      <c r="M501" s="9"/>
    </row>
    <row r="502" spans="12:13" x14ac:dyDescent="0.25">
      <c r="L502" s="9"/>
      <c r="M502" s="9"/>
    </row>
    <row r="503" spans="12:13" x14ac:dyDescent="0.25">
      <c r="L503" s="9"/>
      <c r="M503" s="9"/>
    </row>
    <row r="504" spans="12:13" x14ac:dyDescent="0.25">
      <c r="L504" s="9"/>
      <c r="M504" s="9"/>
    </row>
    <row r="505" spans="12:13" x14ac:dyDescent="0.25">
      <c r="L505" s="9"/>
      <c r="M505" s="9"/>
    </row>
    <row r="506" spans="12:13" x14ac:dyDescent="0.25">
      <c r="L506" s="9"/>
      <c r="M506" s="9"/>
    </row>
    <row r="507" spans="12:13" x14ac:dyDescent="0.25">
      <c r="L507" s="9"/>
      <c r="M507" s="9"/>
    </row>
    <row r="508" spans="12:13" x14ac:dyDescent="0.25">
      <c r="L508" s="9"/>
      <c r="M508" s="9"/>
    </row>
    <row r="509" spans="12:13" x14ac:dyDescent="0.25">
      <c r="L509" s="9"/>
      <c r="M509" s="9"/>
    </row>
    <row r="510" spans="12:13" x14ac:dyDescent="0.25">
      <c r="L510" s="9"/>
      <c r="M510" s="9"/>
    </row>
    <row r="511" spans="12:13" x14ac:dyDescent="0.25">
      <c r="L511" s="9"/>
      <c r="M511" s="9"/>
    </row>
    <row r="512" spans="12:13" x14ac:dyDescent="0.25">
      <c r="L512" s="9"/>
      <c r="M512" s="9"/>
    </row>
    <row r="513" spans="12:13" x14ac:dyDescent="0.25">
      <c r="L513" s="9"/>
      <c r="M513" s="9"/>
    </row>
    <row r="514" spans="12:13" x14ac:dyDescent="0.25">
      <c r="L514" s="9"/>
      <c r="M514" s="9"/>
    </row>
    <row r="515" spans="12:13" x14ac:dyDescent="0.25">
      <c r="L515" s="9"/>
      <c r="M515" s="9"/>
    </row>
    <row r="516" spans="12:13" x14ac:dyDescent="0.25">
      <c r="L516" s="9"/>
      <c r="M516" s="9"/>
    </row>
    <row r="517" spans="12:13" x14ac:dyDescent="0.25">
      <c r="L517" s="9"/>
      <c r="M517" s="9"/>
    </row>
    <row r="518" spans="12:13" x14ac:dyDescent="0.25">
      <c r="L518" s="9"/>
      <c r="M518" s="9"/>
    </row>
    <row r="519" spans="12:13" x14ac:dyDescent="0.25">
      <c r="L519" s="9"/>
      <c r="M519" s="9"/>
    </row>
    <row r="520" spans="12:13" x14ac:dyDescent="0.25">
      <c r="L520" s="9"/>
      <c r="M520" s="9"/>
    </row>
    <row r="521" spans="12:13" x14ac:dyDescent="0.25">
      <c r="L521" s="9"/>
      <c r="M521" s="9"/>
    </row>
    <row r="522" spans="12:13" x14ac:dyDescent="0.25">
      <c r="L522" s="9"/>
      <c r="M522" s="9"/>
    </row>
    <row r="523" spans="12:13" x14ac:dyDescent="0.25">
      <c r="L523" s="9"/>
      <c r="M523" s="9"/>
    </row>
    <row r="524" spans="12:13" x14ac:dyDescent="0.25">
      <c r="L524" s="9"/>
      <c r="M524" s="9"/>
    </row>
    <row r="525" spans="12:13" x14ac:dyDescent="0.25">
      <c r="L525" s="9"/>
      <c r="M525" s="9"/>
    </row>
    <row r="526" spans="12:13" x14ac:dyDescent="0.25">
      <c r="L526" s="9"/>
      <c r="M526" s="9"/>
    </row>
    <row r="527" spans="12:13" x14ac:dyDescent="0.25">
      <c r="L527" s="9"/>
      <c r="M527" s="9"/>
    </row>
    <row r="528" spans="12:13" x14ac:dyDescent="0.25">
      <c r="L528" s="9"/>
      <c r="M528" s="9"/>
    </row>
    <row r="529" spans="12:13" x14ac:dyDescent="0.25">
      <c r="L529" s="9"/>
      <c r="M529" s="9"/>
    </row>
    <row r="530" spans="12:13" x14ac:dyDescent="0.25">
      <c r="L530" s="9"/>
      <c r="M530" s="9"/>
    </row>
    <row r="531" spans="12:13" x14ac:dyDescent="0.25">
      <c r="L531" s="9"/>
      <c r="M531" s="9"/>
    </row>
    <row r="532" spans="12:13" x14ac:dyDescent="0.25">
      <c r="L532" s="9"/>
      <c r="M532" s="9"/>
    </row>
    <row r="533" spans="12:13" x14ac:dyDescent="0.25">
      <c r="L533" s="9"/>
      <c r="M533" s="9"/>
    </row>
    <row r="534" spans="12:13" x14ac:dyDescent="0.25">
      <c r="L534" s="9"/>
      <c r="M534" s="9"/>
    </row>
    <row r="535" spans="12:13" x14ac:dyDescent="0.25">
      <c r="L535" s="9"/>
      <c r="M535" s="9"/>
    </row>
    <row r="536" spans="12:13" x14ac:dyDescent="0.25">
      <c r="L536" s="9"/>
      <c r="M536" s="9"/>
    </row>
    <row r="537" spans="12:13" x14ac:dyDescent="0.25">
      <c r="L537" s="9"/>
      <c r="M537" s="9"/>
    </row>
    <row r="538" spans="12:13" x14ac:dyDescent="0.25">
      <c r="L538" s="9"/>
      <c r="M538" s="9"/>
    </row>
    <row r="539" spans="12:13" x14ac:dyDescent="0.25">
      <c r="L539" s="9"/>
      <c r="M539" s="9"/>
    </row>
    <row r="540" spans="12:13" x14ac:dyDescent="0.25">
      <c r="L540" s="9"/>
      <c r="M540" s="9"/>
    </row>
    <row r="541" spans="12:13" x14ac:dyDescent="0.25">
      <c r="L541" s="9"/>
      <c r="M541" s="9"/>
    </row>
    <row r="542" spans="12:13" x14ac:dyDescent="0.25">
      <c r="L542" s="9"/>
      <c r="M542" s="9"/>
    </row>
    <row r="543" spans="12:13" x14ac:dyDescent="0.25">
      <c r="L543" s="9"/>
      <c r="M543" s="9"/>
    </row>
    <row r="544" spans="12:13" x14ac:dyDescent="0.25">
      <c r="L544" s="9"/>
      <c r="M544" s="9"/>
    </row>
    <row r="545" spans="12:13" x14ac:dyDescent="0.25">
      <c r="L545" s="9"/>
      <c r="M545" s="9"/>
    </row>
    <row r="546" spans="12:13" x14ac:dyDescent="0.25">
      <c r="L546" s="9"/>
      <c r="M546" s="9"/>
    </row>
    <row r="547" spans="12:13" x14ac:dyDescent="0.25">
      <c r="L547" s="9"/>
      <c r="M547" s="9"/>
    </row>
    <row r="548" spans="12:13" x14ac:dyDescent="0.25">
      <c r="L548" s="9"/>
      <c r="M548" s="9"/>
    </row>
    <row r="549" spans="12:13" x14ac:dyDescent="0.25">
      <c r="L549" s="9"/>
      <c r="M549" s="9"/>
    </row>
    <row r="550" spans="12:13" x14ac:dyDescent="0.25">
      <c r="L550" s="9"/>
      <c r="M550" s="9"/>
    </row>
    <row r="551" spans="12:13" x14ac:dyDescent="0.25">
      <c r="L551" s="9"/>
      <c r="M551" s="9"/>
    </row>
    <row r="552" spans="12:13" x14ac:dyDescent="0.25">
      <c r="L552" s="9"/>
      <c r="M552" s="9"/>
    </row>
    <row r="553" spans="12:13" x14ac:dyDescent="0.25">
      <c r="L553" s="9"/>
      <c r="M553" s="9"/>
    </row>
    <row r="554" spans="12:13" x14ac:dyDescent="0.25">
      <c r="L554" s="9"/>
      <c r="M554" s="9"/>
    </row>
    <row r="555" spans="12:13" x14ac:dyDescent="0.25">
      <c r="L555" s="9"/>
      <c r="M555" s="9"/>
    </row>
    <row r="556" spans="12:13" x14ac:dyDescent="0.25">
      <c r="L556" s="9"/>
      <c r="M556" s="9"/>
    </row>
    <row r="557" spans="12:13" x14ac:dyDescent="0.25">
      <c r="L557" s="9"/>
      <c r="M557" s="9"/>
    </row>
    <row r="558" spans="12:13" x14ac:dyDescent="0.25">
      <c r="L558" s="9"/>
      <c r="M558" s="9"/>
    </row>
    <row r="559" spans="12:13" x14ac:dyDescent="0.25">
      <c r="L559" s="9"/>
      <c r="M559" s="9"/>
    </row>
    <row r="560" spans="12:13" x14ac:dyDescent="0.25">
      <c r="L560" s="9"/>
      <c r="M560" s="9"/>
    </row>
    <row r="561" spans="12:13" x14ac:dyDescent="0.25">
      <c r="L561" s="9"/>
      <c r="M561" s="9"/>
    </row>
    <row r="562" spans="12:13" x14ac:dyDescent="0.25">
      <c r="L562" s="9"/>
      <c r="M562" s="9"/>
    </row>
    <row r="563" spans="12:13" x14ac:dyDescent="0.25">
      <c r="L563" s="9"/>
      <c r="M563" s="9"/>
    </row>
    <row r="564" spans="12:13" x14ac:dyDescent="0.25">
      <c r="L564" s="9"/>
      <c r="M564" s="9"/>
    </row>
    <row r="565" spans="12:13" x14ac:dyDescent="0.25">
      <c r="L565" s="9"/>
      <c r="M565" s="9"/>
    </row>
    <row r="566" spans="12:13" x14ac:dyDescent="0.25">
      <c r="L566" s="9"/>
      <c r="M566" s="9"/>
    </row>
    <row r="567" spans="12:13" x14ac:dyDescent="0.25">
      <c r="L567" s="9"/>
      <c r="M567" s="9"/>
    </row>
    <row r="568" spans="12:13" x14ac:dyDescent="0.25">
      <c r="L568" s="9"/>
      <c r="M568" s="9"/>
    </row>
    <row r="569" spans="12:13" x14ac:dyDescent="0.25">
      <c r="L569" s="9"/>
      <c r="M569" s="9"/>
    </row>
    <row r="570" spans="12:13" x14ac:dyDescent="0.25">
      <c r="L570" s="9"/>
      <c r="M570" s="9"/>
    </row>
    <row r="571" spans="12:13" x14ac:dyDescent="0.25">
      <c r="L571" s="9"/>
      <c r="M571" s="9"/>
    </row>
    <row r="572" spans="12:13" x14ac:dyDescent="0.25">
      <c r="L572" s="9"/>
      <c r="M572" s="9"/>
    </row>
    <row r="573" spans="12:13" x14ac:dyDescent="0.25">
      <c r="L573" s="9"/>
      <c r="M573" s="9"/>
    </row>
    <row r="574" spans="12:13" x14ac:dyDescent="0.25">
      <c r="L574" s="9"/>
      <c r="M574" s="9"/>
    </row>
    <row r="575" spans="12:13" x14ac:dyDescent="0.25">
      <c r="L575" s="9"/>
      <c r="M575" s="9"/>
    </row>
    <row r="576" spans="12:13" x14ac:dyDescent="0.25">
      <c r="L576" s="9"/>
      <c r="M576" s="9"/>
    </row>
    <row r="577" spans="12:13" x14ac:dyDescent="0.25">
      <c r="L577" s="9"/>
      <c r="M577" s="9"/>
    </row>
    <row r="578" spans="12:13" x14ac:dyDescent="0.25">
      <c r="L578" s="9"/>
      <c r="M578" s="9"/>
    </row>
    <row r="579" spans="12:13" x14ac:dyDescent="0.25">
      <c r="L579" s="9"/>
      <c r="M579" s="9"/>
    </row>
    <row r="580" spans="12:13" x14ac:dyDescent="0.25">
      <c r="L580" s="9"/>
      <c r="M580" s="9"/>
    </row>
    <row r="581" spans="12:13" x14ac:dyDescent="0.25">
      <c r="L581" s="9"/>
      <c r="M581" s="9"/>
    </row>
    <row r="582" spans="12:13" x14ac:dyDescent="0.25">
      <c r="L582" s="9"/>
      <c r="M582" s="9"/>
    </row>
    <row r="583" spans="12:13" x14ac:dyDescent="0.25">
      <c r="L583" s="9"/>
      <c r="M583" s="9"/>
    </row>
    <row r="584" spans="12:13" x14ac:dyDescent="0.25">
      <c r="L584" s="9"/>
      <c r="M584" s="9"/>
    </row>
    <row r="585" spans="12:13" x14ac:dyDescent="0.25">
      <c r="L585" s="9"/>
      <c r="M585" s="9"/>
    </row>
    <row r="586" spans="12:13" x14ac:dyDescent="0.25">
      <c r="L586" s="9"/>
      <c r="M586" s="9"/>
    </row>
    <row r="587" spans="12:13" x14ac:dyDescent="0.25">
      <c r="L587" s="9"/>
      <c r="M587" s="9"/>
    </row>
    <row r="588" spans="12:13" x14ac:dyDescent="0.25">
      <c r="L588" s="9"/>
      <c r="M588" s="9"/>
    </row>
    <row r="589" spans="12:13" x14ac:dyDescent="0.25">
      <c r="L589" s="9"/>
      <c r="M589" s="9"/>
    </row>
    <row r="590" spans="12:13" x14ac:dyDescent="0.25">
      <c r="L590" s="9"/>
      <c r="M590" s="9"/>
    </row>
    <row r="591" spans="12:13" x14ac:dyDescent="0.25">
      <c r="L591" s="9"/>
      <c r="M591" s="9"/>
    </row>
    <row r="592" spans="12:13" x14ac:dyDescent="0.25">
      <c r="L592" s="9"/>
      <c r="M592" s="9"/>
    </row>
    <row r="593" spans="12:13" x14ac:dyDescent="0.25">
      <c r="L593" s="9"/>
      <c r="M593" s="9"/>
    </row>
    <row r="594" spans="12:13" x14ac:dyDescent="0.25">
      <c r="L594" s="9"/>
      <c r="M594" s="9"/>
    </row>
    <row r="595" spans="12:13" x14ac:dyDescent="0.25">
      <c r="L595" s="9"/>
      <c r="M595" s="9"/>
    </row>
    <row r="596" spans="12:13" x14ac:dyDescent="0.25">
      <c r="L596" s="9"/>
      <c r="M596" s="9"/>
    </row>
    <row r="597" spans="12:13" x14ac:dyDescent="0.25">
      <c r="L597" s="9"/>
      <c r="M597" s="9"/>
    </row>
    <row r="598" spans="12:13" x14ac:dyDescent="0.25">
      <c r="L598" s="9"/>
      <c r="M598" s="9"/>
    </row>
    <row r="599" spans="12:13" x14ac:dyDescent="0.25">
      <c r="L599" s="9"/>
      <c r="M599" s="9"/>
    </row>
    <row r="600" spans="12:13" x14ac:dyDescent="0.25">
      <c r="L600" s="9"/>
      <c r="M600" s="9"/>
    </row>
    <row r="601" spans="12:13" x14ac:dyDescent="0.25">
      <c r="L601" s="9"/>
      <c r="M601" s="9"/>
    </row>
    <row r="602" spans="12:13" x14ac:dyDescent="0.25">
      <c r="L602" s="9"/>
      <c r="M602" s="9"/>
    </row>
    <row r="603" spans="12:13" x14ac:dyDescent="0.25">
      <c r="L603" s="9"/>
      <c r="M603" s="9"/>
    </row>
    <row r="604" spans="12:13" x14ac:dyDescent="0.25">
      <c r="L604" s="9"/>
      <c r="M604" s="9"/>
    </row>
    <row r="605" spans="12:13" x14ac:dyDescent="0.25">
      <c r="L605" s="9"/>
      <c r="M605" s="9"/>
    </row>
    <row r="606" spans="12:13" x14ac:dyDescent="0.25">
      <c r="L606" s="9"/>
      <c r="M606" s="9"/>
    </row>
    <row r="607" spans="12:13" x14ac:dyDescent="0.25">
      <c r="L607" s="9"/>
      <c r="M607" s="9"/>
    </row>
    <row r="608" spans="12:13" x14ac:dyDescent="0.25">
      <c r="L608" s="9"/>
      <c r="M608" s="9"/>
    </row>
    <row r="609" spans="12:13" x14ac:dyDescent="0.25">
      <c r="L609" s="9"/>
      <c r="M609" s="9"/>
    </row>
    <row r="610" spans="12:13" x14ac:dyDescent="0.25">
      <c r="L610" s="9"/>
      <c r="M610" s="9"/>
    </row>
    <row r="611" spans="12:13" x14ac:dyDescent="0.25">
      <c r="L611" s="9"/>
      <c r="M611" s="9"/>
    </row>
    <row r="612" spans="12:13" x14ac:dyDescent="0.25">
      <c r="L612" s="9"/>
      <c r="M612" s="9"/>
    </row>
    <row r="613" spans="12:13" x14ac:dyDescent="0.25">
      <c r="L613" s="9"/>
      <c r="M613" s="9"/>
    </row>
    <row r="614" spans="12:13" x14ac:dyDescent="0.25">
      <c r="L614" s="9"/>
      <c r="M614" s="9"/>
    </row>
    <row r="615" spans="12:13" x14ac:dyDescent="0.25">
      <c r="L615" s="9"/>
      <c r="M615" s="9"/>
    </row>
    <row r="616" spans="12:13" x14ac:dyDescent="0.25">
      <c r="L616" s="9"/>
      <c r="M616" s="9"/>
    </row>
    <row r="617" spans="12:13" x14ac:dyDescent="0.25">
      <c r="L617" s="9"/>
      <c r="M617" s="9"/>
    </row>
    <row r="618" spans="12:13" x14ac:dyDescent="0.25">
      <c r="L618" s="9"/>
      <c r="M618" s="9"/>
    </row>
    <row r="619" spans="12:13" x14ac:dyDescent="0.25">
      <c r="L619" s="9"/>
      <c r="M619" s="9"/>
    </row>
    <row r="620" spans="12:13" x14ac:dyDescent="0.25">
      <c r="L620" s="9"/>
      <c r="M620" s="9"/>
    </row>
    <row r="621" spans="12:13" x14ac:dyDescent="0.25">
      <c r="L621" s="9"/>
      <c r="M621" s="9"/>
    </row>
    <row r="622" spans="12:13" x14ac:dyDescent="0.25">
      <c r="L622" s="9"/>
      <c r="M622" s="9"/>
    </row>
    <row r="623" spans="12:13" x14ac:dyDescent="0.25">
      <c r="L623" s="9"/>
      <c r="M623" s="9"/>
    </row>
    <row r="624" spans="12:13" x14ac:dyDescent="0.25">
      <c r="L624" s="9"/>
      <c r="M624" s="9"/>
    </row>
    <row r="625" spans="12:13" x14ac:dyDescent="0.25">
      <c r="L625" s="9"/>
      <c r="M625" s="9"/>
    </row>
    <row r="626" spans="12:13" x14ac:dyDescent="0.25">
      <c r="L626" s="9"/>
      <c r="M626" s="9"/>
    </row>
    <row r="627" spans="12:13" x14ac:dyDescent="0.25">
      <c r="L627" s="9"/>
      <c r="M627" s="9"/>
    </row>
    <row r="628" spans="12:13" x14ac:dyDescent="0.25">
      <c r="L628" s="9"/>
      <c r="M628" s="9"/>
    </row>
    <row r="629" spans="12:13" x14ac:dyDescent="0.25">
      <c r="L629" s="9"/>
      <c r="M629" s="9"/>
    </row>
    <row r="630" spans="12:13" x14ac:dyDescent="0.25">
      <c r="L630" s="9"/>
      <c r="M630" s="9"/>
    </row>
    <row r="631" spans="12:13" x14ac:dyDescent="0.25">
      <c r="L631" s="9"/>
      <c r="M631" s="9"/>
    </row>
    <row r="632" spans="12:13" x14ac:dyDescent="0.25">
      <c r="L632" s="9"/>
      <c r="M632" s="9"/>
    </row>
    <row r="633" spans="12:13" x14ac:dyDescent="0.25">
      <c r="L633" s="9"/>
      <c r="M633" s="9"/>
    </row>
    <row r="634" spans="12:13" x14ac:dyDescent="0.25">
      <c r="L634" s="9"/>
      <c r="M634" s="9"/>
    </row>
    <row r="635" spans="12:13" x14ac:dyDescent="0.25">
      <c r="L635" s="9"/>
      <c r="M635" s="9"/>
    </row>
    <row r="636" spans="12:13" x14ac:dyDescent="0.25">
      <c r="L636" s="9"/>
      <c r="M636" s="9"/>
    </row>
    <row r="637" spans="12:13" x14ac:dyDescent="0.25">
      <c r="L637" s="9"/>
      <c r="M637" s="9"/>
    </row>
    <row r="638" spans="12:13" x14ac:dyDescent="0.25">
      <c r="L638" s="9"/>
      <c r="M638" s="9"/>
    </row>
    <row r="639" spans="12:13" x14ac:dyDescent="0.25">
      <c r="L639" s="9"/>
      <c r="M639" s="9"/>
    </row>
    <row r="640" spans="12:13" x14ac:dyDescent="0.25">
      <c r="L640" s="9"/>
      <c r="M640" s="9"/>
    </row>
    <row r="641" spans="12:13" x14ac:dyDescent="0.25">
      <c r="L641" s="9"/>
      <c r="M641" s="9"/>
    </row>
    <row r="642" spans="12:13" x14ac:dyDescent="0.25">
      <c r="L642" s="9"/>
      <c r="M642" s="9"/>
    </row>
    <row r="643" spans="12:13" x14ac:dyDescent="0.25">
      <c r="L643" s="9"/>
      <c r="M643" s="9"/>
    </row>
    <row r="644" spans="12:13" x14ac:dyDescent="0.25">
      <c r="L644" s="9"/>
      <c r="M644" s="9"/>
    </row>
    <row r="645" spans="12:13" x14ac:dyDescent="0.25">
      <c r="L645" s="9"/>
      <c r="M645" s="9"/>
    </row>
    <row r="646" spans="12:13" x14ac:dyDescent="0.25">
      <c r="L646" s="9"/>
      <c r="M646" s="9"/>
    </row>
    <row r="647" spans="12:13" x14ac:dyDescent="0.25">
      <c r="L647" s="9"/>
      <c r="M647" s="9"/>
    </row>
    <row r="648" spans="12:13" x14ac:dyDescent="0.25">
      <c r="L648" s="9"/>
      <c r="M648" s="9"/>
    </row>
    <row r="649" spans="12:13" x14ac:dyDescent="0.25">
      <c r="L649" s="9"/>
      <c r="M649" s="9"/>
    </row>
    <row r="650" spans="12:13" x14ac:dyDescent="0.25">
      <c r="L650" s="9"/>
      <c r="M650" s="9"/>
    </row>
    <row r="651" spans="12:13" x14ac:dyDescent="0.25">
      <c r="L651" s="9"/>
      <c r="M651" s="9"/>
    </row>
    <row r="652" spans="12:13" x14ac:dyDescent="0.25">
      <c r="L652" s="9"/>
      <c r="M652" s="9"/>
    </row>
    <row r="653" spans="12:13" x14ac:dyDescent="0.25">
      <c r="L653" s="9"/>
      <c r="M653" s="9"/>
    </row>
    <row r="654" spans="12:13" x14ac:dyDescent="0.25">
      <c r="L654" s="9"/>
      <c r="M654" s="9"/>
    </row>
    <row r="655" spans="12:13" x14ac:dyDescent="0.25">
      <c r="L655" s="9"/>
      <c r="M655" s="9"/>
    </row>
    <row r="656" spans="12:13" x14ac:dyDescent="0.25">
      <c r="L656" s="9"/>
      <c r="M656" s="9"/>
    </row>
    <row r="657" spans="12:13" x14ac:dyDescent="0.25">
      <c r="L657" s="9"/>
      <c r="M657" s="9"/>
    </row>
    <row r="658" spans="12:13" x14ac:dyDescent="0.25">
      <c r="L658" s="9"/>
      <c r="M658" s="9"/>
    </row>
    <row r="659" spans="12:13" x14ac:dyDescent="0.25">
      <c r="L659" s="9"/>
      <c r="M659" s="9"/>
    </row>
    <row r="660" spans="12:13" x14ac:dyDescent="0.25">
      <c r="L660" s="9"/>
      <c r="M660" s="9"/>
    </row>
    <row r="661" spans="12:13" x14ac:dyDescent="0.25">
      <c r="L661" s="9"/>
      <c r="M661" s="9"/>
    </row>
    <row r="662" spans="12:13" x14ac:dyDescent="0.25">
      <c r="L662" s="9"/>
      <c r="M662" s="9"/>
    </row>
    <row r="663" spans="12:13" x14ac:dyDescent="0.25">
      <c r="L663" s="9"/>
      <c r="M663" s="9"/>
    </row>
    <row r="664" spans="12:13" x14ac:dyDescent="0.25">
      <c r="L664" s="9"/>
      <c r="M664" s="9"/>
    </row>
    <row r="665" spans="12:13" x14ac:dyDescent="0.25">
      <c r="L665" s="9"/>
      <c r="M665" s="9"/>
    </row>
    <row r="666" spans="12:13" x14ac:dyDescent="0.25">
      <c r="L666" s="9"/>
      <c r="M666" s="9"/>
    </row>
    <row r="667" spans="12:13" x14ac:dyDescent="0.25">
      <c r="L667" s="9"/>
      <c r="M667" s="9"/>
    </row>
    <row r="668" spans="12:13" x14ac:dyDescent="0.25">
      <c r="L668" s="9"/>
      <c r="M668" s="9"/>
    </row>
    <row r="669" spans="12:13" x14ac:dyDescent="0.25">
      <c r="L669" s="9"/>
      <c r="M669" s="9"/>
    </row>
    <row r="670" spans="12:13" x14ac:dyDescent="0.25">
      <c r="L670" s="9"/>
      <c r="M670" s="9"/>
    </row>
    <row r="671" spans="12:13" x14ac:dyDescent="0.25">
      <c r="L671" s="9"/>
      <c r="M671" s="9"/>
    </row>
    <row r="672" spans="12:13" x14ac:dyDescent="0.25">
      <c r="L672" s="9"/>
      <c r="M672" s="9"/>
    </row>
    <row r="673" spans="12:13" x14ac:dyDescent="0.25">
      <c r="L673" s="9"/>
      <c r="M673" s="9"/>
    </row>
    <row r="674" spans="12:13" x14ac:dyDescent="0.25">
      <c r="L674" s="9"/>
      <c r="M674" s="9"/>
    </row>
    <row r="675" spans="12:13" x14ac:dyDescent="0.25">
      <c r="L675" s="9"/>
      <c r="M675" s="9"/>
    </row>
    <row r="676" spans="12:13" x14ac:dyDescent="0.25">
      <c r="L676" s="9"/>
      <c r="M676" s="9"/>
    </row>
    <row r="677" spans="12:13" x14ac:dyDescent="0.25">
      <c r="L677" s="9"/>
      <c r="M677" s="9"/>
    </row>
    <row r="678" spans="12:13" x14ac:dyDescent="0.25">
      <c r="L678" s="9"/>
      <c r="M678" s="9"/>
    </row>
    <row r="679" spans="12:13" x14ac:dyDescent="0.25">
      <c r="L679" s="9"/>
      <c r="M679" s="9"/>
    </row>
    <row r="680" spans="12:13" x14ac:dyDescent="0.25">
      <c r="L680" s="9"/>
      <c r="M680" s="9"/>
    </row>
    <row r="681" spans="12:13" x14ac:dyDescent="0.25">
      <c r="L681" s="9"/>
      <c r="M681" s="9"/>
    </row>
    <row r="682" spans="12:13" x14ac:dyDescent="0.25">
      <c r="L682" s="9"/>
      <c r="M682" s="9"/>
    </row>
    <row r="683" spans="12:13" x14ac:dyDescent="0.25">
      <c r="L683" s="9"/>
      <c r="M683" s="9"/>
    </row>
    <row r="684" spans="12:13" x14ac:dyDescent="0.25">
      <c r="L684" s="9"/>
      <c r="M684" s="9"/>
    </row>
    <row r="685" spans="12:13" x14ac:dyDescent="0.25">
      <c r="L685" s="9"/>
      <c r="M685" s="9"/>
    </row>
    <row r="686" spans="12:13" x14ac:dyDescent="0.25">
      <c r="L686" s="9"/>
      <c r="M686" s="9"/>
    </row>
    <row r="687" spans="12:13" x14ac:dyDescent="0.25">
      <c r="L687" s="9"/>
      <c r="M687" s="9"/>
    </row>
    <row r="688" spans="12:13" x14ac:dyDescent="0.25">
      <c r="L688" s="9"/>
      <c r="M688" s="9"/>
    </row>
    <row r="689" spans="12:13" x14ac:dyDescent="0.25">
      <c r="L689" s="9"/>
      <c r="M689" s="9"/>
    </row>
    <row r="690" spans="12:13" x14ac:dyDescent="0.25">
      <c r="L690" s="9"/>
      <c r="M690" s="9"/>
    </row>
    <row r="691" spans="12:13" x14ac:dyDescent="0.25">
      <c r="L691" s="9"/>
      <c r="M691" s="9"/>
    </row>
    <row r="692" spans="12:13" x14ac:dyDescent="0.25">
      <c r="L692" s="9"/>
      <c r="M692" s="9"/>
    </row>
    <row r="693" spans="12:13" x14ac:dyDescent="0.25">
      <c r="L693" s="9"/>
      <c r="M693" s="9"/>
    </row>
    <row r="694" spans="12:13" x14ac:dyDescent="0.25">
      <c r="L694" s="9"/>
      <c r="M694" s="9"/>
    </row>
    <row r="695" spans="12:13" x14ac:dyDescent="0.25">
      <c r="L695" s="9"/>
      <c r="M695" s="9"/>
    </row>
    <row r="696" spans="12:13" x14ac:dyDescent="0.25">
      <c r="L696" s="9"/>
      <c r="M696" s="9"/>
    </row>
    <row r="697" spans="12:13" x14ac:dyDescent="0.25">
      <c r="L697" s="9"/>
      <c r="M697" s="9"/>
    </row>
    <row r="698" spans="12:13" x14ac:dyDescent="0.25">
      <c r="L698" s="9"/>
      <c r="M698" s="9"/>
    </row>
    <row r="699" spans="12:13" x14ac:dyDescent="0.25">
      <c r="L699" s="9"/>
      <c r="M699" s="9"/>
    </row>
    <row r="700" spans="12:13" x14ac:dyDescent="0.25">
      <c r="L700" s="9"/>
      <c r="M700" s="9"/>
    </row>
    <row r="701" spans="12:13" x14ac:dyDescent="0.25">
      <c r="L701" s="9"/>
      <c r="M701" s="9"/>
    </row>
    <row r="702" spans="12:13" x14ac:dyDescent="0.25">
      <c r="L702" s="9"/>
      <c r="M702" s="9"/>
    </row>
    <row r="703" spans="12:13" x14ac:dyDescent="0.25">
      <c r="L703" s="9"/>
      <c r="M703" s="9"/>
    </row>
    <row r="704" spans="12:13" x14ac:dyDescent="0.25">
      <c r="L704" s="9"/>
      <c r="M704" s="9"/>
    </row>
    <row r="705" spans="12:13" x14ac:dyDescent="0.25">
      <c r="L705" s="9"/>
      <c r="M705" s="9"/>
    </row>
    <row r="706" spans="12:13" x14ac:dyDescent="0.25">
      <c r="L706" s="9"/>
      <c r="M706" s="9"/>
    </row>
    <row r="707" spans="12:13" x14ac:dyDescent="0.25">
      <c r="L707" s="9"/>
      <c r="M707" s="9"/>
    </row>
    <row r="708" spans="12:13" x14ac:dyDescent="0.25">
      <c r="L708" s="9"/>
      <c r="M708" s="9"/>
    </row>
    <row r="709" spans="12:13" x14ac:dyDescent="0.25">
      <c r="L709" s="9"/>
      <c r="M709" s="9"/>
    </row>
    <row r="710" spans="12:13" x14ac:dyDescent="0.25">
      <c r="L710" s="9"/>
      <c r="M710" s="9"/>
    </row>
    <row r="711" spans="12:13" x14ac:dyDescent="0.25">
      <c r="L711" s="9"/>
      <c r="M711" s="9"/>
    </row>
    <row r="712" spans="12:13" x14ac:dyDescent="0.25">
      <c r="L712" s="9"/>
      <c r="M712" s="9"/>
    </row>
    <row r="713" spans="12:13" x14ac:dyDescent="0.25">
      <c r="L713" s="9"/>
      <c r="M713" s="9"/>
    </row>
    <row r="714" spans="12:13" x14ac:dyDescent="0.25">
      <c r="L714" s="9"/>
      <c r="M714" s="9"/>
    </row>
    <row r="715" spans="12:13" x14ac:dyDescent="0.25">
      <c r="L715" s="9"/>
      <c r="M715" s="9"/>
    </row>
    <row r="716" spans="12:13" x14ac:dyDescent="0.25">
      <c r="L716" s="9"/>
      <c r="M716" s="9"/>
    </row>
    <row r="717" spans="12:13" x14ac:dyDescent="0.25">
      <c r="L717" s="9"/>
      <c r="M717" s="9"/>
    </row>
    <row r="718" spans="12:13" x14ac:dyDescent="0.25">
      <c r="L718" s="9"/>
      <c r="M718" s="9"/>
    </row>
    <row r="719" spans="12:13" x14ac:dyDescent="0.25">
      <c r="L719" s="9"/>
      <c r="M719" s="9"/>
    </row>
    <row r="720" spans="12:13" x14ac:dyDescent="0.25">
      <c r="L720" s="9"/>
      <c r="M720" s="9"/>
    </row>
    <row r="721" spans="12:13" x14ac:dyDescent="0.25">
      <c r="L721" s="9"/>
      <c r="M721" s="9"/>
    </row>
    <row r="722" spans="12:13" x14ac:dyDescent="0.25">
      <c r="L722" s="9"/>
      <c r="M722" s="9"/>
    </row>
    <row r="723" spans="12:13" x14ac:dyDescent="0.25">
      <c r="L723" s="9"/>
      <c r="M723" s="9"/>
    </row>
    <row r="724" spans="12:13" x14ac:dyDescent="0.25">
      <c r="L724" s="9"/>
      <c r="M724" s="9"/>
    </row>
    <row r="725" spans="12:13" x14ac:dyDescent="0.25">
      <c r="L725" s="9"/>
      <c r="M725" s="9"/>
    </row>
    <row r="726" spans="12:13" x14ac:dyDescent="0.25">
      <c r="L726" s="9"/>
      <c r="M726" s="9"/>
    </row>
    <row r="727" spans="12:13" x14ac:dyDescent="0.25">
      <c r="L727" s="9"/>
      <c r="M727" s="9"/>
    </row>
    <row r="728" spans="12:13" x14ac:dyDescent="0.25">
      <c r="L728" s="9"/>
      <c r="M728" s="9"/>
    </row>
    <row r="729" spans="12:13" x14ac:dyDescent="0.25">
      <c r="L729" s="9"/>
      <c r="M729" s="9"/>
    </row>
    <row r="730" spans="12:13" x14ac:dyDescent="0.25">
      <c r="L730" s="9"/>
      <c r="M730" s="9"/>
    </row>
    <row r="731" spans="12:13" x14ac:dyDescent="0.25">
      <c r="L731" s="9"/>
      <c r="M731" s="9"/>
    </row>
    <row r="732" spans="12:13" x14ac:dyDescent="0.25">
      <c r="L732" s="9"/>
      <c r="M732" s="9"/>
    </row>
    <row r="733" spans="12:13" x14ac:dyDescent="0.25">
      <c r="L733" s="9"/>
      <c r="M733" s="9"/>
    </row>
    <row r="734" spans="12:13" x14ac:dyDescent="0.25">
      <c r="L734" s="9"/>
      <c r="M734" s="9"/>
    </row>
    <row r="735" spans="12:13" x14ac:dyDescent="0.25">
      <c r="L735" s="9"/>
      <c r="M735" s="9"/>
    </row>
    <row r="736" spans="12:13" x14ac:dyDescent="0.25">
      <c r="L736" s="9"/>
      <c r="M736" s="9"/>
    </row>
    <row r="737" spans="12:13" x14ac:dyDescent="0.25">
      <c r="L737" s="9"/>
      <c r="M737" s="9"/>
    </row>
    <row r="738" spans="12:13" x14ac:dyDescent="0.25">
      <c r="L738" s="9"/>
      <c r="M738" s="9"/>
    </row>
    <row r="739" spans="12:13" x14ac:dyDescent="0.25">
      <c r="L739" s="9"/>
      <c r="M739" s="9"/>
    </row>
    <row r="740" spans="12:13" x14ac:dyDescent="0.25">
      <c r="L740" s="9"/>
      <c r="M740" s="9"/>
    </row>
    <row r="741" spans="12:13" x14ac:dyDescent="0.25">
      <c r="L741" s="9"/>
      <c r="M741" s="9"/>
    </row>
    <row r="742" spans="12:13" x14ac:dyDescent="0.25">
      <c r="L742" s="9"/>
      <c r="M742" s="9"/>
    </row>
    <row r="743" spans="12:13" x14ac:dyDescent="0.25">
      <c r="L743" s="9"/>
      <c r="M743" s="9"/>
    </row>
    <row r="744" spans="12:13" x14ac:dyDescent="0.25">
      <c r="L744" s="9"/>
      <c r="M744" s="9"/>
    </row>
    <row r="745" spans="12:13" x14ac:dyDescent="0.25">
      <c r="L745" s="9"/>
      <c r="M745" s="9"/>
    </row>
    <row r="746" spans="12:13" x14ac:dyDescent="0.25">
      <c r="L746" s="9"/>
      <c r="M746" s="9"/>
    </row>
    <row r="747" spans="12:13" x14ac:dyDescent="0.25">
      <c r="L747" s="9"/>
      <c r="M747" s="9"/>
    </row>
    <row r="748" spans="12:13" x14ac:dyDescent="0.25">
      <c r="L748" s="9"/>
      <c r="M748" s="9"/>
    </row>
    <row r="749" spans="12:13" x14ac:dyDescent="0.25">
      <c r="L749" s="9"/>
      <c r="M749" s="9"/>
    </row>
    <row r="750" spans="12:13" x14ac:dyDescent="0.25">
      <c r="L750" s="9"/>
      <c r="M750" s="9"/>
    </row>
    <row r="751" spans="12:13" x14ac:dyDescent="0.25">
      <c r="L751" s="9"/>
      <c r="M751" s="9"/>
    </row>
    <row r="752" spans="12:13" x14ac:dyDescent="0.25">
      <c r="L752" s="9"/>
      <c r="M752" s="9"/>
    </row>
    <row r="753" spans="12:13" x14ac:dyDescent="0.25">
      <c r="L753" s="9"/>
      <c r="M753" s="9"/>
    </row>
    <row r="754" spans="12:13" x14ac:dyDescent="0.25">
      <c r="L754" s="9"/>
      <c r="M754" s="9"/>
    </row>
    <row r="755" spans="12:13" x14ac:dyDescent="0.25">
      <c r="L755" s="9"/>
      <c r="M755" s="9"/>
    </row>
    <row r="756" spans="12:13" x14ac:dyDescent="0.25">
      <c r="L756" s="9"/>
      <c r="M756" s="9"/>
    </row>
    <row r="757" spans="12:13" x14ac:dyDescent="0.25">
      <c r="L757" s="9"/>
      <c r="M757" s="9"/>
    </row>
    <row r="758" spans="12:13" x14ac:dyDescent="0.25">
      <c r="L758" s="9"/>
      <c r="M758" s="9"/>
    </row>
    <row r="759" spans="12:13" x14ac:dyDescent="0.25">
      <c r="L759" s="9"/>
      <c r="M759" s="9"/>
    </row>
    <row r="760" spans="12:13" x14ac:dyDescent="0.25">
      <c r="L760" s="9"/>
      <c r="M760" s="9"/>
    </row>
    <row r="761" spans="12:13" x14ac:dyDescent="0.25">
      <c r="L761" s="9"/>
      <c r="M761" s="9"/>
    </row>
    <row r="762" spans="12:13" x14ac:dyDescent="0.25">
      <c r="L762" s="9"/>
      <c r="M762" s="9"/>
    </row>
    <row r="763" spans="12:13" x14ac:dyDescent="0.25">
      <c r="L763" s="9"/>
      <c r="M763" s="9"/>
    </row>
    <row r="764" spans="12:13" x14ac:dyDescent="0.25">
      <c r="L764" s="9"/>
      <c r="M764" s="9"/>
    </row>
    <row r="765" spans="12:13" x14ac:dyDescent="0.25">
      <c r="L765" s="9"/>
      <c r="M765" s="9"/>
    </row>
    <row r="766" spans="12:13" x14ac:dyDescent="0.25">
      <c r="L766" s="9"/>
      <c r="M766" s="9"/>
    </row>
    <row r="767" spans="12:13" x14ac:dyDescent="0.25">
      <c r="L767" s="9"/>
      <c r="M767" s="9"/>
    </row>
    <row r="768" spans="12:13" x14ac:dyDescent="0.25">
      <c r="L768" s="9"/>
      <c r="M768" s="9"/>
    </row>
    <row r="769" spans="12:13" x14ac:dyDescent="0.25">
      <c r="L769" s="9"/>
      <c r="M769" s="9"/>
    </row>
    <row r="770" spans="12:13" x14ac:dyDescent="0.25">
      <c r="L770" s="9"/>
      <c r="M770" s="9"/>
    </row>
    <row r="771" spans="12:13" x14ac:dyDescent="0.25">
      <c r="L771" s="9"/>
      <c r="M771" s="9"/>
    </row>
    <row r="772" spans="12:13" x14ac:dyDescent="0.25">
      <c r="L772" s="9"/>
      <c r="M772" s="9"/>
    </row>
    <row r="773" spans="12:13" x14ac:dyDescent="0.25">
      <c r="L773" s="9"/>
      <c r="M773" s="9"/>
    </row>
    <row r="774" spans="12:13" x14ac:dyDescent="0.25">
      <c r="L774" s="9"/>
      <c r="M774" s="9"/>
    </row>
    <row r="775" spans="12:13" x14ac:dyDescent="0.25">
      <c r="L775" s="9"/>
      <c r="M775" s="9"/>
    </row>
    <row r="776" spans="12:13" x14ac:dyDescent="0.25">
      <c r="L776" s="9"/>
      <c r="M776" s="9"/>
    </row>
    <row r="777" spans="12:13" x14ac:dyDescent="0.25">
      <c r="L777" s="9"/>
      <c r="M777" s="9"/>
    </row>
    <row r="778" spans="12:13" x14ac:dyDescent="0.25">
      <c r="L778" s="9"/>
      <c r="M778" s="9"/>
    </row>
    <row r="779" spans="12:13" x14ac:dyDescent="0.25">
      <c r="L779" s="9"/>
      <c r="M779" s="9"/>
    </row>
    <row r="780" spans="12:13" x14ac:dyDescent="0.25">
      <c r="L780" s="9"/>
      <c r="M780" s="9"/>
    </row>
    <row r="781" spans="12:13" x14ac:dyDescent="0.25">
      <c r="L781" s="9"/>
      <c r="M781" s="9"/>
    </row>
    <row r="782" spans="12:13" x14ac:dyDescent="0.25">
      <c r="L782" s="9"/>
      <c r="M782" s="9"/>
    </row>
    <row r="783" spans="12:13" x14ac:dyDescent="0.25">
      <c r="L783" s="9"/>
      <c r="M783" s="9"/>
    </row>
    <row r="784" spans="12:13" x14ac:dyDescent="0.25">
      <c r="L784" s="9"/>
      <c r="M784" s="9"/>
    </row>
    <row r="785" spans="12:13" x14ac:dyDescent="0.25">
      <c r="L785" s="9"/>
      <c r="M785" s="9"/>
    </row>
    <row r="786" spans="12:13" x14ac:dyDescent="0.25">
      <c r="L786" s="9"/>
      <c r="M786" s="9"/>
    </row>
    <row r="787" spans="12:13" x14ac:dyDescent="0.25">
      <c r="L787" s="9"/>
      <c r="M787" s="9"/>
    </row>
    <row r="788" spans="12:13" x14ac:dyDescent="0.25">
      <c r="L788" s="9"/>
      <c r="M788" s="9"/>
    </row>
    <row r="789" spans="12:13" x14ac:dyDescent="0.25">
      <c r="L789" s="9"/>
      <c r="M789" s="9"/>
    </row>
    <row r="790" spans="12:13" x14ac:dyDescent="0.25">
      <c r="L790" s="9"/>
      <c r="M790" s="9"/>
    </row>
    <row r="791" spans="12:13" x14ac:dyDescent="0.25">
      <c r="L791" s="9"/>
      <c r="M791" s="9"/>
    </row>
    <row r="792" spans="12:13" x14ac:dyDescent="0.25">
      <c r="L792" s="9"/>
      <c r="M792" s="9"/>
    </row>
    <row r="793" spans="12:13" x14ac:dyDescent="0.25">
      <c r="L793" s="9"/>
      <c r="M793" s="9"/>
    </row>
    <row r="794" spans="12:13" x14ac:dyDescent="0.25">
      <c r="L794" s="9"/>
      <c r="M794" s="9"/>
    </row>
    <row r="795" spans="12:13" x14ac:dyDescent="0.25">
      <c r="L795" s="9"/>
      <c r="M795" s="9"/>
    </row>
    <row r="796" spans="12:13" x14ac:dyDescent="0.25">
      <c r="L796" s="9"/>
      <c r="M796" s="9"/>
    </row>
    <row r="797" spans="12:13" x14ac:dyDescent="0.25">
      <c r="L797" s="9"/>
      <c r="M797" s="9"/>
    </row>
    <row r="798" spans="12:13" x14ac:dyDescent="0.25">
      <c r="L798" s="9"/>
      <c r="M798" s="9"/>
    </row>
    <row r="799" spans="12:13" x14ac:dyDescent="0.25">
      <c r="L799" s="9"/>
      <c r="M799" s="9"/>
    </row>
    <row r="800" spans="12:13" x14ac:dyDescent="0.25">
      <c r="L800" s="9"/>
      <c r="M800" s="9"/>
    </row>
    <row r="801" spans="12:13" x14ac:dyDescent="0.25">
      <c r="L801" s="9"/>
      <c r="M801" s="9"/>
    </row>
    <row r="802" spans="12:13" x14ac:dyDescent="0.25">
      <c r="L802" s="9"/>
      <c r="M802" s="9"/>
    </row>
    <row r="803" spans="12:13" x14ac:dyDescent="0.25">
      <c r="L803" s="9"/>
      <c r="M803" s="9"/>
    </row>
    <row r="804" spans="12:13" x14ac:dyDescent="0.25">
      <c r="L804" s="9"/>
      <c r="M804" s="9"/>
    </row>
    <row r="805" spans="12:13" x14ac:dyDescent="0.25">
      <c r="L805" s="9"/>
      <c r="M805" s="9"/>
    </row>
    <row r="806" spans="12:13" x14ac:dyDescent="0.25">
      <c r="L806" s="9"/>
      <c r="M806" s="9"/>
    </row>
    <row r="807" spans="12:13" x14ac:dyDescent="0.25">
      <c r="L807" s="9"/>
      <c r="M807" s="9"/>
    </row>
    <row r="808" spans="12:13" x14ac:dyDescent="0.25">
      <c r="L808" s="9"/>
      <c r="M808" s="9"/>
    </row>
    <row r="809" spans="12:13" x14ac:dyDescent="0.25">
      <c r="L809" s="9"/>
      <c r="M809" s="9"/>
    </row>
    <row r="810" spans="12:13" x14ac:dyDescent="0.25">
      <c r="L810" s="9"/>
      <c r="M810" s="9"/>
    </row>
    <row r="811" spans="12:13" x14ac:dyDescent="0.25">
      <c r="L811" s="9"/>
      <c r="M811" s="9"/>
    </row>
    <row r="812" spans="12:13" x14ac:dyDescent="0.25">
      <c r="L812" s="9"/>
      <c r="M812" s="9"/>
    </row>
    <row r="813" spans="12:13" x14ac:dyDescent="0.25">
      <c r="L813" s="9"/>
      <c r="M813" s="9"/>
    </row>
    <row r="814" spans="12:13" x14ac:dyDescent="0.25">
      <c r="L814" s="9"/>
      <c r="M814" s="9"/>
    </row>
    <row r="815" spans="12:13" x14ac:dyDescent="0.25">
      <c r="L815" s="9"/>
      <c r="M815" s="9"/>
    </row>
    <row r="816" spans="12:13" x14ac:dyDescent="0.25">
      <c r="L816" s="9"/>
      <c r="M816" s="9"/>
    </row>
    <row r="817" spans="12:13" x14ac:dyDescent="0.25">
      <c r="L817" s="9"/>
      <c r="M817" s="9"/>
    </row>
    <row r="818" spans="12:13" x14ac:dyDescent="0.25">
      <c r="L818" s="9"/>
      <c r="M818" s="9"/>
    </row>
    <row r="819" spans="12:13" x14ac:dyDescent="0.25">
      <c r="L819" s="9"/>
      <c r="M819" s="9"/>
    </row>
    <row r="820" spans="12:13" x14ac:dyDescent="0.25">
      <c r="L820" s="9"/>
      <c r="M820" s="9"/>
    </row>
    <row r="821" spans="12:13" x14ac:dyDescent="0.25">
      <c r="L821" s="9"/>
      <c r="M821" s="9"/>
    </row>
    <row r="822" spans="12:13" x14ac:dyDescent="0.25">
      <c r="L822" s="9"/>
      <c r="M822" s="9"/>
    </row>
    <row r="823" spans="12:13" x14ac:dyDescent="0.25">
      <c r="L823" s="9"/>
      <c r="M823" s="9"/>
    </row>
    <row r="824" spans="12:13" x14ac:dyDescent="0.25">
      <c r="L824" s="9"/>
      <c r="M824" s="9"/>
    </row>
    <row r="825" spans="12:13" x14ac:dyDescent="0.25">
      <c r="L825" s="9"/>
      <c r="M825" s="9"/>
    </row>
    <row r="826" spans="12:13" x14ac:dyDescent="0.25">
      <c r="L826" s="9"/>
      <c r="M826" s="9"/>
    </row>
    <row r="827" spans="12:13" x14ac:dyDescent="0.25">
      <c r="L827" s="9"/>
      <c r="M827" s="9"/>
    </row>
    <row r="828" spans="12:13" x14ac:dyDescent="0.25">
      <c r="L828" s="9"/>
      <c r="M828" s="9"/>
    </row>
    <row r="829" spans="12:13" x14ac:dyDescent="0.25">
      <c r="L829" s="9"/>
      <c r="M829" s="9"/>
    </row>
    <row r="830" spans="12:13" x14ac:dyDescent="0.25">
      <c r="L830" s="9"/>
      <c r="M830" s="9"/>
    </row>
    <row r="831" spans="12:13" x14ac:dyDescent="0.25">
      <c r="L831" s="9"/>
      <c r="M831" s="9"/>
    </row>
    <row r="832" spans="12:13" x14ac:dyDescent="0.25">
      <c r="L832" s="9"/>
      <c r="M832" s="9"/>
    </row>
    <row r="833" spans="12:13" x14ac:dyDescent="0.25">
      <c r="L833" s="9"/>
      <c r="M833" s="9"/>
    </row>
    <row r="834" spans="12:13" x14ac:dyDescent="0.25">
      <c r="L834" s="9"/>
      <c r="M834" s="9"/>
    </row>
    <row r="835" spans="12:13" x14ac:dyDescent="0.25">
      <c r="L835" s="9"/>
      <c r="M835" s="9"/>
    </row>
    <row r="836" spans="12:13" x14ac:dyDescent="0.25">
      <c r="L836" s="9"/>
      <c r="M836" s="9"/>
    </row>
    <row r="837" spans="12:13" x14ac:dyDescent="0.25">
      <c r="L837" s="9"/>
      <c r="M837" s="9"/>
    </row>
    <row r="838" spans="12:13" x14ac:dyDescent="0.25">
      <c r="L838" s="9"/>
      <c r="M838" s="9"/>
    </row>
    <row r="839" spans="12:13" x14ac:dyDescent="0.25">
      <c r="L839" s="9"/>
      <c r="M839" s="9"/>
    </row>
    <row r="840" spans="12:13" x14ac:dyDescent="0.25">
      <c r="L840" s="9"/>
      <c r="M840" s="9"/>
    </row>
    <row r="841" spans="12:13" x14ac:dyDescent="0.25">
      <c r="L841" s="9"/>
      <c r="M841" s="9"/>
    </row>
    <row r="842" spans="12:13" x14ac:dyDescent="0.25">
      <c r="L842" s="9"/>
      <c r="M842" s="9"/>
    </row>
    <row r="843" spans="12:13" x14ac:dyDescent="0.25">
      <c r="L843" s="9"/>
      <c r="M843" s="9"/>
    </row>
    <row r="844" spans="12:13" x14ac:dyDescent="0.25">
      <c r="L844" s="9"/>
      <c r="M844" s="9"/>
    </row>
    <row r="845" spans="12:13" x14ac:dyDescent="0.25">
      <c r="L845" s="9"/>
      <c r="M845" s="9"/>
    </row>
    <row r="846" spans="12:13" x14ac:dyDescent="0.25">
      <c r="L846" s="9"/>
      <c r="M846" s="9"/>
    </row>
    <row r="847" spans="12:13" x14ac:dyDescent="0.25">
      <c r="L847" s="9"/>
      <c r="M847" s="9"/>
    </row>
    <row r="848" spans="12:13" x14ac:dyDescent="0.25">
      <c r="L848" s="9"/>
      <c r="M848" s="9"/>
    </row>
    <row r="849" spans="12:13" x14ac:dyDescent="0.25">
      <c r="L849" s="9"/>
      <c r="M849" s="9"/>
    </row>
    <row r="850" spans="12:13" x14ac:dyDescent="0.25">
      <c r="L850" s="9"/>
      <c r="M850" s="9"/>
    </row>
    <row r="851" spans="12:13" x14ac:dyDescent="0.25">
      <c r="L851" s="9"/>
      <c r="M851" s="9"/>
    </row>
    <row r="852" spans="12:13" x14ac:dyDescent="0.25">
      <c r="L852" s="9"/>
      <c r="M852" s="9"/>
    </row>
    <row r="853" spans="12:13" x14ac:dyDescent="0.25">
      <c r="L853" s="9"/>
      <c r="M853" s="9"/>
    </row>
    <row r="854" spans="12:13" x14ac:dyDescent="0.25">
      <c r="L854" s="9"/>
      <c r="M854" s="9"/>
    </row>
    <row r="855" spans="12:13" x14ac:dyDescent="0.25">
      <c r="L855" s="9"/>
      <c r="M855" s="9"/>
    </row>
    <row r="856" spans="12:13" x14ac:dyDescent="0.25">
      <c r="L856" s="9"/>
      <c r="M856" s="9"/>
    </row>
    <row r="857" spans="12:13" x14ac:dyDescent="0.25">
      <c r="L857" s="9"/>
      <c r="M857" s="9"/>
    </row>
    <row r="858" spans="12:13" x14ac:dyDescent="0.25">
      <c r="L858" s="9"/>
      <c r="M858" s="9"/>
    </row>
    <row r="859" spans="12:13" x14ac:dyDescent="0.25">
      <c r="L859" s="9"/>
      <c r="M859" s="9"/>
    </row>
    <row r="860" spans="12:13" x14ac:dyDescent="0.25">
      <c r="L860" s="9"/>
      <c r="M860" s="9"/>
    </row>
    <row r="861" spans="12:13" x14ac:dyDescent="0.25">
      <c r="L861" s="9"/>
      <c r="M861" s="9"/>
    </row>
    <row r="862" spans="12:13" x14ac:dyDescent="0.25">
      <c r="L862" s="9"/>
      <c r="M862" s="9"/>
    </row>
    <row r="863" spans="12:13" x14ac:dyDescent="0.25">
      <c r="L863" s="9"/>
      <c r="M863" s="9"/>
    </row>
    <row r="864" spans="12:13" x14ac:dyDescent="0.25">
      <c r="L864" s="9"/>
      <c r="M864" s="9"/>
    </row>
    <row r="865" spans="12:13" x14ac:dyDescent="0.25">
      <c r="L865" s="9"/>
      <c r="M865" s="9"/>
    </row>
    <row r="866" spans="12:13" x14ac:dyDescent="0.25">
      <c r="L866" s="9"/>
      <c r="M866" s="9"/>
    </row>
    <row r="867" spans="12:13" x14ac:dyDescent="0.25">
      <c r="L867" s="9"/>
      <c r="M867" s="9"/>
    </row>
    <row r="868" spans="12:13" x14ac:dyDescent="0.25">
      <c r="L868" s="9"/>
      <c r="M868" s="9"/>
    </row>
    <row r="869" spans="12:13" x14ac:dyDescent="0.25">
      <c r="L869" s="9"/>
      <c r="M869" s="9"/>
    </row>
    <row r="870" spans="12:13" x14ac:dyDescent="0.25">
      <c r="L870" s="9"/>
      <c r="M870" s="9"/>
    </row>
    <row r="871" spans="12:13" x14ac:dyDescent="0.25">
      <c r="L871" s="9"/>
      <c r="M871" s="9"/>
    </row>
    <row r="872" spans="12:13" x14ac:dyDescent="0.25">
      <c r="L872" s="9"/>
      <c r="M872" s="9"/>
    </row>
    <row r="873" spans="12:13" x14ac:dyDescent="0.25">
      <c r="L873" s="9"/>
      <c r="M873" s="9"/>
    </row>
    <row r="874" spans="12:13" x14ac:dyDescent="0.25">
      <c r="L874" s="9"/>
      <c r="M874" s="9"/>
    </row>
    <row r="875" spans="12:13" x14ac:dyDescent="0.25">
      <c r="L875" s="9"/>
      <c r="M875" s="9"/>
    </row>
    <row r="876" spans="12:13" x14ac:dyDescent="0.25">
      <c r="L876" s="9"/>
      <c r="M876" s="9"/>
    </row>
    <row r="877" spans="12:13" x14ac:dyDescent="0.25">
      <c r="L877" s="9"/>
      <c r="M877" s="9"/>
    </row>
    <row r="878" spans="12:13" x14ac:dyDescent="0.25">
      <c r="L878" s="9"/>
      <c r="M878" s="9"/>
    </row>
    <row r="879" spans="12:13" x14ac:dyDescent="0.25">
      <c r="L879" s="9"/>
      <c r="M879" s="9"/>
    </row>
    <row r="880" spans="12:13" x14ac:dyDescent="0.25">
      <c r="L880" s="9"/>
      <c r="M880" s="9"/>
    </row>
    <row r="881" spans="12:13" x14ac:dyDescent="0.25">
      <c r="L881" s="9"/>
      <c r="M881" s="9"/>
    </row>
    <row r="882" spans="12:13" x14ac:dyDescent="0.25">
      <c r="L882" s="9"/>
      <c r="M882" s="9"/>
    </row>
    <row r="883" spans="12:13" x14ac:dyDescent="0.25">
      <c r="L883" s="9"/>
      <c r="M883" s="9"/>
    </row>
    <row r="884" spans="12:13" x14ac:dyDescent="0.25">
      <c r="L884" s="9"/>
      <c r="M884" s="9"/>
    </row>
    <row r="885" spans="12:13" x14ac:dyDescent="0.25">
      <c r="L885" s="9"/>
      <c r="M885" s="9"/>
    </row>
    <row r="886" spans="12:13" x14ac:dyDescent="0.25">
      <c r="L886" s="9"/>
      <c r="M886" s="9"/>
    </row>
    <row r="887" spans="12:13" x14ac:dyDescent="0.25">
      <c r="L887" s="9"/>
      <c r="M887" s="9"/>
    </row>
    <row r="888" spans="12:13" x14ac:dyDescent="0.25">
      <c r="L888" s="9"/>
      <c r="M888" s="9"/>
    </row>
    <row r="889" spans="12:13" x14ac:dyDescent="0.25">
      <c r="L889" s="9"/>
      <c r="M889" s="9"/>
    </row>
    <row r="890" spans="12:13" x14ac:dyDescent="0.25">
      <c r="L890" s="9"/>
      <c r="M890" s="9"/>
    </row>
    <row r="891" spans="12:13" x14ac:dyDescent="0.25">
      <c r="L891" s="9"/>
      <c r="M891" s="9"/>
    </row>
    <row r="892" spans="12:13" x14ac:dyDescent="0.25">
      <c r="L892" s="9"/>
      <c r="M892" s="9"/>
    </row>
    <row r="893" spans="12:13" x14ac:dyDescent="0.25">
      <c r="L893" s="9"/>
      <c r="M893" s="9"/>
    </row>
    <row r="894" spans="12:13" x14ac:dyDescent="0.25">
      <c r="L894" s="9"/>
      <c r="M894" s="9"/>
    </row>
    <row r="895" spans="12:13" x14ac:dyDescent="0.25">
      <c r="L895" s="9"/>
      <c r="M895" s="9"/>
    </row>
    <row r="896" spans="12:13" x14ac:dyDescent="0.25">
      <c r="L896" s="9"/>
      <c r="M896" s="9"/>
    </row>
    <row r="897" spans="12:13" x14ac:dyDescent="0.25">
      <c r="L897" s="9"/>
      <c r="M897" s="9"/>
    </row>
    <row r="898" spans="12:13" x14ac:dyDescent="0.25">
      <c r="L898" s="9"/>
      <c r="M898" s="9"/>
    </row>
    <row r="899" spans="12:13" x14ac:dyDescent="0.25">
      <c r="L899" s="9"/>
      <c r="M899" s="9"/>
    </row>
    <row r="900" spans="12:13" x14ac:dyDescent="0.25">
      <c r="L900" s="9"/>
      <c r="M900" s="9"/>
    </row>
    <row r="901" spans="12:13" x14ac:dyDescent="0.25">
      <c r="L901" s="9"/>
      <c r="M901" s="9"/>
    </row>
    <row r="902" spans="12:13" x14ac:dyDescent="0.25">
      <c r="L902" s="9"/>
      <c r="M902" s="9"/>
    </row>
    <row r="903" spans="12:13" x14ac:dyDescent="0.25">
      <c r="L903" s="9"/>
      <c r="M903" s="9"/>
    </row>
    <row r="904" spans="12:13" x14ac:dyDescent="0.25">
      <c r="L904" s="9"/>
      <c r="M904" s="9"/>
    </row>
    <row r="905" spans="12:13" x14ac:dyDescent="0.25">
      <c r="L905" s="9"/>
      <c r="M905" s="9"/>
    </row>
    <row r="906" spans="12:13" x14ac:dyDescent="0.25">
      <c r="L906" s="9"/>
      <c r="M906" s="9"/>
    </row>
    <row r="907" spans="12:13" x14ac:dyDescent="0.25">
      <c r="L907" s="9"/>
      <c r="M907" s="9"/>
    </row>
    <row r="908" spans="12:13" x14ac:dyDescent="0.25">
      <c r="L908" s="9"/>
      <c r="M908" s="9"/>
    </row>
    <row r="909" spans="12:13" x14ac:dyDescent="0.25">
      <c r="L909" s="9"/>
      <c r="M909" s="9"/>
    </row>
    <row r="910" spans="12:13" x14ac:dyDescent="0.25">
      <c r="L910" s="9"/>
      <c r="M910" s="9"/>
    </row>
    <row r="911" spans="12:13" x14ac:dyDescent="0.25">
      <c r="L911" s="9"/>
      <c r="M911" s="9"/>
    </row>
    <row r="912" spans="12:13" x14ac:dyDescent="0.25">
      <c r="L912" s="9"/>
      <c r="M912" s="9"/>
    </row>
    <row r="913" spans="12:13" x14ac:dyDescent="0.25">
      <c r="L913" s="9"/>
      <c r="M913" s="9"/>
    </row>
    <row r="914" spans="12:13" x14ac:dyDescent="0.25">
      <c r="L914" s="9"/>
      <c r="M914" s="9"/>
    </row>
    <row r="915" spans="12:13" x14ac:dyDescent="0.25">
      <c r="L915" s="9"/>
      <c r="M915" s="9"/>
    </row>
    <row r="916" spans="12:13" x14ac:dyDescent="0.25">
      <c r="L916" s="9"/>
      <c r="M916" s="9"/>
    </row>
    <row r="917" spans="12:13" x14ac:dyDescent="0.25">
      <c r="L917" s="9"/>
      <c r="M917" s="9"/>
    </row>
    <row r="918" spans="12:13" x14ac:dyDescent="0.25">
      <c r="L918" s="9"/>
      <c r="M918" s="9"/>
    </row>
    <row r="919" spans="12:13" x14ac:dyDescent="0.25">
      <c r="L919" s="9"/>
      <c r="M919" s="9"/>
    </row>
    <row r="920" spans="12:13" x14ac:dyDescent="0.25">
      <c r="L920" s="9"/>
      <c r="M920" s="9"/>
    </row>
    <row r="921" spans="12:13" x14ac:dyDescent="0.25">
      <c r="L921" s="9"/>
      <c r="M921" s="9"/>
    </row>
    <row r="922" spans="12:13" x14ac:dyDescent="0.25">
      <c r="L922" s="9"/>
      <c r="M922" s="9"/>
    </row>
  </sheetData>
  <mergeCells count="18"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  <mergeCell ref="J8:J9"/>
    <mergeCell ref="E8:F8"/>
    <mergeCell ref="K8:K9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Febrero-2025</vt:lpstr>
      <vt:lpstr>'Febrero-2025'!Área_de_impresión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2025-03-19T13:49:15Z</cp:lastPrinted>
  <dcterms:created xsi:type="dcterms:W3CDTF">2023-11-10T15:33:29Z</dcterms:created>
  <dcterms:modified xsi:type="dcterms:W3CDTF">2025-03-19T14:32:49Z</dcterms:modified>
</cp:coreProperties>
</file>