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4.ABRIL\P - PRESUPUESTO\"/>
    </mc:Choice>
  </mc:AlternateContent>
  <xr:revisionPtr revIDLastSave="0" documentId="8_{9EFA8C39-536F-4284-8E78-61C1D65738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2" l="1"/>
  <c r="D83" i="2" s="1"/>
  <c r="B83" i="2"/>
  <c r="D82" i="2"/>
  <c r="D81" i="2"/>
  <c r="D80" i="2" s="1"/>
  <c r="B80" i="2"/>
  <c r="D79" i="2"/>
  <c r="D78" i="2"/>
  <c r="D77" i="2" s="1"/>
  <c r="B77" i="2"/>
  <c r="D75" i="2"/>
  <c r="D74" i="2"/>
  <c r="D72" i="2" s="1"/>
  <c r="D73" i="2"/>
  <c r="B72" i="2"/>
  <c r="D71" i="2"/>
  <c r="D69" i="2" s="1"/>
  <c r="D70" i="2"/>
  <c r="B69" i="2"/>
  <c r="B85" i="2" s="1"/>
  <c r="D68" i="2"/>
  <c r="D67" i="2"/>
  <c r="D66" i="2"/>
  <c r="D65" i="2"/>
  <c r="D64" i="2"/>
  <c r="C64" i="2"/>
  <c r="B64" i="2"/>
  <c r="D63" i="2"/>
  <c r="D62" i="2"/>
  <c r="D61" i="2"/>
  <c r="D60" i="2"/>
  <c r="D59" i="2"/>
  <c r="D58" i="2"/>
  <c r="D57" i="2"/>
  <c r="D56" i="2"/>
  <c r="D55" i="2"/>
  <c r="D54" i="2"/>
  <c r="C54" i="2"/>
  <c r="B54" i="2"/>
  <c r="D53" i="2"/>
  <c r="D52" i="2"/>
  <c r="D51" i="2"/>
  <c r="D50" i="2"/>
  <c r="D49" i="2"/>
  <c r="D48" i="2"/>
  <c r="D47" i="2" s="1"/>
  <c r="B47" i="2"/>
  <c r="D46" i="2"/>
  <c r="D45" i="2"/>
  <c r="D44" i="2"/>
  <c r="D43" i="2"/>
  <c r="D42" i="2"/>
  <c r="D41" i="2"/>
  <c r="D40" i="2"/>
  <c r="D39" i="2"/>
  <c r="C38" i="2"/>
  <c r="D38" i="2" s="1"/>
  <c r="B38" i="2"/>
  <c r="D37" i="2"/>
  <c r="D36" i="2"/>
  <c r="D35" i="2"/>
  <c r="D34" i="2"/>
  <c r="D33" i="2"/>
  <c r="D32" i="2"/>
  <c r="D31" i="2"/>
  <c r="D30" i="2"/>
  <c r="D29" i="2"/>
  <c r="C28" i="2"/>
  <c r="D28" i="2" s="1"/>
  <c r="B28" i="2"/>
  <c r="D27" i="2"/>
  <c r="D26" i="2"/>
  <c r="D25" i="2"/>
  <c r="D24" i="2"/>
  <c r="D23" i="2"/>
  <c r="D22" i="2"/>
  <c r="D21" i="2"/>
  <c r="D20" i="2"/>
  <c r="D19" i="2"/>
  <c r="C18" i="2"/>
  <c r="D18" i="2" s="1"/>
  <c r="B18" i="2"/>
  <c r="D17" i="2"/>
  <c r="D16" i="2"/>
  <c r="D15" i="2"/>
  <c r="D14" i="2"/>
  <c r="D13" i="2"/>
  <c r="C12" i="2"/>
  <c r="C85" i="2" s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D12" i="2" l="1"/>
  <c r="D85" i="2" s="1"/>
  <c r="J28" i="2"/>
  <c r="H12" i="2" l="1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<sst xmlns="http://schemas.openxmlformats.org/spreadsheetml/2006/main" count="113" uniqueCount="113">
  <si>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</si>
  <si>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</si>
  <si>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</si>
  <si>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</si>
  <si>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</si>
  <si>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</si>
  <si>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</si>
  <si>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</si>
  <si>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</si>
  <si>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</si>
  <si>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</si>
  <si>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</si>
  <si>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</si>
  <si>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</si>
  <si>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</si>
  <si>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</si>
  <si>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</si>
  <si>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</si>
  <si>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</si>
  <si>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</si>
  <si>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</si>
  <si>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</si>
  <si>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</si>
  <si>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</si>
  <si>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</si>
  <si>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</si>
  <si>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</si>
  <si>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</si>
  <si>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</si>
  <si>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</si>
  <si>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</si>
  <si>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</si>
  <si>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</si>
  <si>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</si>
  <si>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</si>
  <si>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</si>
  <si>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</si>
  <si>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</si>
  <si>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</si>
  <si>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</si>
  <si>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</si>
  <si>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</si>
  <si>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</si>
  <si>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</si>
  <si>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</si>
  <si>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</si>
  <si>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</si>
  <si>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</si>
  <si>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</si>
  <si>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</si>
  <si>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</si>
  <si>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</si>
  <si>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</si>
  <si>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</si>
  <si>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</si>
  <si>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</si>
  <si>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</si>
  <si>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</si>
  <si>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</si>
  <si>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</si>
  <si>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</si>
  <si>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</si>
  <si>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</si>
  <si>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</si>
  <si>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</si>
  <si>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</si>
  <si>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</si>
  <si>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</si>
  <si>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</si>
  <si>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</si>
  <si>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</si>
  <si>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</si>
  <si>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</si>
  <si>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</si>
  <si>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</si>
  <si>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</si>
  <si>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</si>
  <si>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</si>
  <si>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</si>
  <si>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</si>
  <si>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</si>
  <si>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</si>
  <si>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</si>
  <si>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</si>
  <si>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</si>
  <si>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</si>
  <si>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</si>
  <si>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</si>
  <si>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</si>
  <si>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</si>
  <si>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</si>
  <si>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</si>
  <si>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</si>
  <si>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</si>
  <si>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</si>
  <si>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</si>
  <si>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</si>
  <si>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</si>
  <si>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</si>
  <si>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</si>
  <si>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</si>
  <si>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</si>
  <si>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</si>
  <si>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</si>
  <si>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</si>
  <si>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</si>
  <si>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</si>
  <si>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</si>
  <si>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</si>
  <si>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</si>
  <si>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Fecha de registro: del 01 de Abril 2025</t>
  </si>
  <si>
    <t>Fecha de imputación: hasta el 30 de Abril 2025</t>
  </si>
  <si>
    <t>Abril--2025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</si>
</sst>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47624</xdr:rowOff>
    </xdr:from>
    <xdr:to>
      <xdr:col>15</xdr:col>
      <xdr:colOff>573616</xdr:colOff>
      <xdr:row>5</xdr:row>
      <xdr:rowOff>200024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428624"/>
          <a:ext cx="18690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5</xdr:row>
      <xdr:rowOff>47625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zoomScaleNormal="100" workbookViewId="0">
      <selection activeCell="B85" sqref="B85:C85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2" t="s">
        <v>112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9" spans="1:17" ht="25.5" customHeight="1" x14ac:dyDescent="0.25">
      <c r="A9" s="29" t="s">
        <v>66</v>
      </c>
      <c r="B9" s="30" t="s">
        <v>93</v>
      </c>
      <c r="C9" s="30" t="s">
        <v>109</v>
      </c>
      <c r="D9" s="30" t="s">
        <v>92</v>
      </c>
      <c r="E9" s="36" t="s">
        <v>90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17" x14ac:dyDescent="0.25">
      <c r="A10" s="29"/>
      <c r="B10" s="31"/>
      <c r="C10" s="31"/>
      <c r="D10" s="31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7914194.3899999997</v>
      </c>
      <c r="H12" s="15">
        <f>SUM(H13:H17)</f>
        <v>8764109.8800000008</v>
      </c>
      <c r="I12" s="15">
        <f t="shared" si="0"/>
        <v>0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32257473.739999995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7728697.9100000001</v>
      </c>
      <c r="G13" s="14">
        <v>6724085.2599999998</v>
      </c>
      <c r="H13" s="14">
        <v>6738317.6500000004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26638924.409999996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177000</v>
      </c>
      <c r="G14" s="14">
        <v>177000</v>
      </c>
      <c r="H14" s="14">
        <v>1055500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1744833.34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1013109.13</v>
      </c>
      <c r="H17" s="14">
        <v>970292.23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3873715.9899999998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49265822.119999997</v>
      </c>
      <c r="D18" s="15">
        <f>SUM(B18+C18)</f>
        <v>84557936.120000005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4544825.7699999996</v>
      </c>
      <c r="H18" s="15">
        <f t="shared" si="5"/>
        <v>2660863.79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8800579.7400000002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394915.75</v>
      </c>
      <c r="H19" s="14">
        <v>313294.39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1467267.9</v>
      </c>
    </row>
    <row r="20" spans="1:17" x14ac:dyDescent="0.25">
      <c r="A20" s="1" t="s">
        <v>9</v>
      </c>
      <c r="B20" s="14">
        <v>2226900</v>
      </c>
      <c r="C20" s="14">
        <v>5243552.9800000004</v>
      </c>
      <c r="D20" s="14">
        <f t="shared" si="3"/>
        <v>7470452.9800000004</v>
      </c>
      <c r="E20" s="14">
        <v>0</v>
      </c>
      <c r="F20" s="14">
        <v>0</v>
      </c>
      <c r="G20" s="14">
        <v>1045610.79</v>
      </c>
      <c r="H20" s="14">
        <v>19300.400000000001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1064911.19</v>
      </c>
    </row>
    <row r="21" spans="1:17" x14ac:dyDescent="0.25">
      <c r="A21" s="1" t="s">
        <v>10</v>
      </c>
      <c r="B21" s="14">
        <v>3645550</v>
      </c>
      <c r="C21" s="14">
        <v>336675</v>
      </c>
      <c r="D21" s="14">
        <f t="shared" si="3"/>
        <v>3982225</v>
      </c>
      <c r="E21" s="14">
        <v>76124.259999999995</v>
      </c>
      <c r="F21" s="14">
        <v>123580.26</v>
      </c>
      <c r="G21" s="14">
        <v>0</v>
      </c>
      <c r="H21" s="14">
        <v>476807.14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676511.66</v>
      </c>
    </row>
    <row r="22" spans="1:17" x14ac:dyDescent="0.25">
      <c r="A22" s="1" t="s">
        <v>11</v>
      </c>
      <c r="B22" s="14">
        <v>865000</v>
      </c>
      <c r="C22" s="14">
        <v>2567702</v>
      </c>
      <c r="D22" s="14">
        <f t="shared" si="3"/>
        <v>3432702</v>
      </c>
      <c r="E22" s="14">
        <v>0</v>
      </c>
      <c r="F22" s="14">
        <v>86971.9</v>
      </c>
      <c r="G22" s="14">
        <v>659068.9</v>
      </c>
      <c r="H22" s="14">
        <v>313541.28999999998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1059582.0900000001</v>
      </c>
    </row>
    <row r="23" spans="1:17" x14ac:dyDescent="0.25">
      <c r="A23" s="1" t="s">
        <v>12</v>
      </c>
      <c r="B23" s="14">
        <v>4511500</v>
      </c>
      <c r="C23" s="14">
        <v>8205342.2000000002</v>
      </c>
      <c r="D23" s="14">
        <f t="shared" si="3"/>
        <v>12716842.199999999</v>
      </c>
      <c r="E23" s="14">
        <v>0</v>
      </c>
      <c r="F23" s="14">
        <v>129800</v>
      </c>
      <c r="G23" s="14">
        <v>0</v>
      </c>
      <c r="H23" s="14">
        <v>502989.24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632789.24</v>
      </c>
    </row>
    <row r="24" spans="1:17" x14ac:dyDescent="0.25">
      <c r="A24" s="1" t="s">
        <v>13</v>
      </c>
      <c r="B24" s="14">
        <v>1585000</v>
      </c>
      <c r="C24" s="14">
        <v>10000</v>
      </c>
      <c r="D24" s="14">
        <f t="shared" si="3"/>
        <v>1595000</v>
      </c>
      <c r="E24" s="14">
        <v>0</v>
      </c>
      <c r="F24" s="14">
        <v>1400</v>
      </c>
      <c r="G24" s="14">
        <v>6160</v>
      </c>
      <c r="H24" s="14">
        <v>2800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10360</v>
      </c>
    </row>
    <row r="25" spans="1:17" x14ac:dyDescent="0.25">
      <c r="A25" s="1" t="s">
        <v>14</v>
      </c>
      <c r="B25" s="14">
        <v>2118024</v>
      </c>
      <c r="C25" s="14">
        <v>1948338</v>
      </c>
      <c r="D25" s="14">
        <f t="shared" si="3"/>
        <v>4066362</v>
      </c>
      <c r="E25" s="14">
        <v>0</v>
      </c>
      <c r="F25" s="14">
        <v>0</v>
      </c>
      <c r="G25" s="14">
        <v>107140.55</v>
      </c>
      <c r="H25" s="14">
        <v>3764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110904.55</v>
      </c>
    </row>
    <row r="26" spans="1:17" x14ac:dyDescent="0.25">
      <c r="A26" s="1" t="s">
        <v>15</v>
      </c>
      <c r="B26" s="14">
        <v>10385340</v>
      </c>
      <c r="C26" s="14">
        <v>21163685.539999999</v>
      </c>
      <c r="D26" s="14">
        <f t="shared" si="3"/>
        <v>31549025.539999999</v>
      </c>
      <c r="E26" s="14">
        <v>0</v>
      </c>
      <c r="F26" s="14">
        <v>288510</v>
      </c>
      <c r="G26" s="14">
        <v>2273224.7799999998</v>
      </c>
      <c r="H26" s="14">
        <v>969367.33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3531102.11</v>
      </c>
    </row>
    <row r="27" spans="1:17" x14ac:dyDescent="0.25">
      <c r="A27" s="1" t="s">
        <v>16</v>
      </c>
      <c r="B27" s="14">
        <v>6186800</v>
      </c>
      <c r="C27" s="14">
        <v>9790526.4000000004</v>
      </c>
      <c r="D27" s="14">
        <f t="shared" si="3"/>
        <v>15977326.4</v>
      </c>
      <c r="E27" s="14">
        <v>0</v>
      </c>
      <c r="F27" s="14">
        <v>129446</v>
      </c>
      <c r="G27" s="14">
        <v>58705</v>
      </c>
      <c r="H27" s="14">
        <v>59000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247151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28424978.300000001</v>
      </c>
      <c r="D28" s="15">
        <f>SUM(B28+C28)</f>
        <v>35631409.299999997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683174.27</v>
      </c>
      <c r="H28" s="15">
        <f t="shared" si="7"/>
        <v>989652.39</v>
      </c>
      <c r="I28" s="15">
        <f t="shared" si="7"/>
        <v>0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2838196.9899999998</v>
      </c>
    </row>
    <row r="29" spans="1:17" x14ac:dyDescent="0.25">
      <c r="A29" s="1" t="s">
        <v>18</v>
      </c>
      <c r="B29" s="14">
        <v>574650</v>
      </c>
      <c r="C29" s="14">
        <v>-227650</v>
      </c>
      <c r="D29" s="14">
        <f t="shared" si="3"/>
        <v>347000</v>
      </c>
      <c r="E29" s="14">
        <v>0</v>
      </c>
      <c r="F29" s="14">
        <v>0</v>
      </c>
      <c r="G29" s="14">
        <v>74161.259999999995</v>
      </c>
      <c r="H29" s="14">
        <v>9596.61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83757.87</v>
      </c>
    </row>
    <row r="30" spans="1:17" x14ac:dyDescent="0.25">
      <c r="A30" s="1" t="s">
        <v>19</v>
      </c>
      <c r="B30" s="14">
        <v>62700</v>
      </c>
      <c r="C30" s="14">
        <v>32970.269999999997</v>
      </c>
      <c r="D30" s="14">
        <f t="shared" si="3"/>
        <v>95670.26999999999</v>
      </c>
      <c r="E30" s="14">
        <v>0</v>
      </c>
      <c r="F30" s="14">
        <v>2870.27</v>
      </c>
      <c r="G30" s="14">
        <v>0</v>
      </c>
      <c r="H30" s="14">
        <v>4870.49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7740.76</v>
      </c>
    </row>
    <row r="31" spans="1:17" x14ac:dyDescent="0.25">
      <c r="A31" s="1" t="s">
        <v>20</v>
      </c>
      <c r="B31" s="14">
        <v>1122660</v>
      </c>
      <c r="C31" s="14">
        <v>102513.5</v>
      </c>
      <c r="D31" s="14">
        <f t="shared" si="3"/>
        <v>1225173.5</v>
      </c>
      <c r="E31" s="14">
        <v>0</v>
      </c>
      <c r="F31" s="14">
        <v>24573.5</v>
      </c>
      <c r="G31" s="14">
        <v>0</v>
      </c>
      <c r="H31" s="14">
        <v>319377.09000000003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343950.59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159000</v>
      </c>
      <c r="D33" s="14">
        <f t="shared" si="3"/>
        <v>439000</v>
      </c>
      <c r="E33" s="14">
        <v>0</v>
      </c>
      <c r="F33" s="14">
        <v>0</v>
      </c>
      <c r="G33" s="14">
        <v>5848.33</v>
      </c>
      <c r="H33" s="14">
        <v>2760.33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8608.66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3164.68</v>
      </c>
      <c r="H34" s="14">
        <v>16089.28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19253.96</v>
      </c>
    </row>
    <row r="35" spans="1:17" x14ac:dyDescent="0.25">
      <c r="A35" s="1" t="s">
        <v>24</v>
      </c>
      <c r="B35" s="14">
        <v>3704600</v>
      </c>
      <c r="C35" s="14">
        <v>1734150</v>
      </c>
      <c r="D35" s="14">
        <f t="shared" si="3"/>
        <v>5438750</v>
      </c>
      <c r="E35" s="14">
        <v>0</v>
      </c>
      <c r="F35" s="14">
        <v>1100000</v>
      </c>
      <c r="G35" s="14">
        <v>600000</v>
      </c>
      <c r="H35" s="14">
        <v>307837.09999999998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2007837.1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26623985.530000001</v>
      </c>
      <c r="D37" s="14">
        <f t="shared" si="3"/>
        <v>27935815.530000001</v>
      </c>
      <c r="E37" s="14">
        <v>0</v>
      </c>
      <c r="F37" s="14">
        <v>37926.559999999998</v>
      </c>
      <c r="G37" s="14">
        <v>0</v>
      </c>
      <c r="H37" s="14">
        <v>329121.49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367048.05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1700000</v>
      </c>
      <c r="D38" s="15">
        <f>SUM(B38+C38)</f>
        <v>142920800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7972566.6600000001</v>
      </c>
      <c r="H38" s="15">
        <f t="shared" si="11"/>
        <v>20766706.670000002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56071906.670000002</v>
      </c>
    </row>
    <row r="39" spans="1:17" x14ac:dyDescent="0.25">
      <c r="A39" s="1" t="s">
        <v>28</v>
      </c>
      <c r="B39" s="14">
        <v>141220800</v>
      </c>
      <c r="C39" s="14">
        <v>1700000</v>
      </c>
      <c r="D39" s="14">
        <f t="shared" si="3"/>
        <v>142920800</v>
      </c>
      <c r="E39" s="14">
        <v>7260566.6699999999</v>
      </c>
      <c r="F39" s="14">
        <v>20072066.670000002</v>
      </c>
      <c r="G39" s="14">
        <v>7972566.6600000001</v>
      </c>
      <c r="H39" s="14">
        <v>19360066.670000002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54665266.670000002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1406640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1406640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94010732.960000008</v>
      </c>
      <c r="D54" s="15">
        <f>SUM(B54+C54)</f>
        <v>117146116.96000001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88183.76</v>
      </c>
      <c r="H54" s="15">
        <f t="shared" si="16"/>
        <v>4492279.88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5112315.32</v>
      </c>
    </row>
    <row r="55" spans="1:17" x14ac:dyDescent="0.25">
      <c r="A55" s="1" t="s">
        <v>44</v>
      </c>
      <c r="B55" s="14">
        <v>1179303</v>
      </c>
      <c r="C55" s="14">
        <v>8591202.2899999991</v>
      </c>
      <c r="D55" s="14">
        <f t="shared" si="3"/>
        <v>9770505.2899999991</v>
      </c>
      <c r="E55" s="14">
        <v>0</v>
      </c>
      <c r="F55" s="14">
        <v>385708.91</v>
      </c>
      <c r="G55" s="14">
        <v>0</v>
      </c>
      <c r="H55" s="14">
        <v>1642455.82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2028164.73</v>
      </c>
    </row>
    <row r="56" spans="1:17" x14ac:dyDescent="0.25">
      <c r="A56" s="1" t="s">
        <v>45</v>
      </c>
      <c r="B56" s="14">
        <v>97000</v>
      </c>
      <c r="C56" s="14">
        <v>792297.81</v>
      </c>
      <c r="D56" s="14">
        <f t="shared" si="3"/>
        <v>889297.81</v>
      </c>
      <c r="E56" s="14">
        <v>0</v>
      </c>
      <c r="F56" s="14">
        <v>26383.49</v>
      </c>
      <c r="G56" s="14">
        <v>0</v>
      </c>
      <c r="H56" s="14">
        <v>357324.99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383708.48</v>
      </c>
    </row>
    <row r="57" spans="1:17" x14ac:dyDescent="0.25">
      <c r="A57" s="1" t="s">
        <v>46</v>
      </c>
      <c r="B57" s="14">
        <v>15131350</v>
      </c>
      <c r="C57" s="14">
        <v>5171333.49</v>
      </c>
      <c r="D57" s="14">
        <f t="shared" si="3"/>
        <v>20302683.490000002</v>
      </c>
      <c r="E57" s="14">
        <v>0</v>
      </c>
      <c r="F57" s="14">
        <v>0</v>
      </c>
      <c r="G57" s="14">
        <v>88183.76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88183.76</v>
      </c>
    </row>
    <row r="58" spans="1:17" x14ac:dyDescent="0.25">
      <c r="A58" s="1" t="s">
        <v>47</v>
      </c>
      <c r="B58" s="14">
        <v>5500000</v>
      </c>
      <c r="C58" s="14">
        <v>18353000</v>
      </c>
      <c r="D58" s="14">
        <f t="shared" si="3"/>
        <v>23853000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477379.96</v>
      </c>
      <c r="D59" s="14">
        <f t="shared" si="3"/>
        <v>1635110.96</v>
      </c>
      <c r="E59" s="14">
        <v>0</v>
      </c>
      <c r="F59" s="14">
        <v>56799.95</v>
      </c>
      <c r="G59" s="14">
        <v>0</v>
      </c>
      <c r="H59" s="14">
        <v>261563.99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318363.94</v>
      </c>
    </row>
    <row r="60" spans="1:17" x14ac:dyDescent="0.25">
      <c r="A60" s="1" t="s">
        <v>49</v>
      </c>
      <c r="B60" s="14">
        <v>0</v>
      </c>
      <c r="C60" s="14">
        <v>2373265.41</v>
      </c>
      <c r="D60" s="14">
        <f t="shared" si="3"/>
        <v>2373265.41</v>
      </c>
      <c r="E60" s="14">
        <v>0</v>
      </c>
      <c r="F60" s="14">
        <v>62959.33</v>
      </c>
      <c r="G60" s="14">
        <v>0</v>
      </c>
      <c r="H60" s="14">
        <v>28681.08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91640.41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5822254</v>
      </c>
      <c r="D62" s="14">
        <f t="shared" si="3"/>
        <v>5822254</v>
      </c>
      <c r="E62" s="14">
        <v>0</v>
      </c>
      <c r="F62" s="14">
        <v>0</v>
      </c>
      <c r="G62" s="14">
        <v>0</v>
      </c>
      <c r="H62" s="14">
        <v>2202254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2202254</v>
      </c>
    </row>
    <row r="63" spans="1:17" x14ac:dyDescent="0.25">
      <c r="A63" s="1" t="s">
        <v>52</v>
      </c>
      <c r="B63" s="14">
        <v>70000</v>
      </c>
      <c r="C63" s="14">
        <v>52430000</v>
      </c>
      <c r="D63" s="14">
        <f t="shared" si="3"/>
        <v>52500000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50001000</v>
      </c>
      <c r="D64" s="15">
        <f>SUM(B64+C64)</f>
        <v>50001000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50001000</v>
      </c>
      <c r="D65" s="14">
        <f t="shared" si="3"/>
        <v>50001000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/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223402533.38</v>
      </c>
      <c r="D85" s="17">
        <f t="shared" ref="D85" si="29">+D12+D18+D28+D38+D47+D54+D64+D69+D72+D77+D80+D83</f>
        <v>545110542.38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21202944.850000001</v>
      </c>
      <c r="H85" s="18">
        <f t="shared" si="30"/>
        <v>37673612.610000007</v>
      </c>
      <c r="I85" s="17">
        <f t="shared" si="30"/>
        <v>0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105080472.46000001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110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111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</row>
    <row r="93" spans="1:17" ht="30" x14ac:dyDescent="0.25">
      <c r="A93" s="13" t="s">
        <v>99</v>
      </c>
      <c r="B93" s="20"/>
      <c r="C93" s="20"/>
    </row>
    <row r="94" spans="1:17" ht="30" x14ac:dyDescent="0.25">
      <c r="A94" s="13" t="s">
        <v>100</v>
      </c>
    </row>
    <row r="95" spans="1:17" x14ac:dyDescent="0.25">
      <c r="A95" s="13" t="s">
        <v>101</v>
      </c>
    </row>
    <row r="96" spans="1:17" ht="30" x14ac:dyDescent="0.25">
      <c r="A96" s="13" t="s">
        <v>102</v>
      </c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3" t="s">
        <v>104</v>
      </c>
      <c r="L99" s="23"/>
      <c r="M99" s="23"/>
      <c r="N99" s="23"/>
      <c r="O99" s="23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4" t="s">
        <v>106</v>
      </c>
      <c r="L102" s="24"/>
      <c r="M102" s="24"/>
      <c r="N102" s="24"/>
      <c r="O102" s="24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3" t="s">
        <v>108</v>
      </c>
      <c r="L103" s="23"/>
      <c r="M103" s="23"/>
      <c r="N103" s="23"/>
      <c r="O103" s="23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2025-05-16T19:21:10Z</cp:lastPrinted>
  <dcterms:created xsi:type="dcterms:W3CDTF">2021-07-29T18:58:50Z</dcterms:created>
  <dcterms:modified xsi:type="dcterms:W3CDTF">2025-05-16T19:27:24Z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